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SPUFLAN 01\PROGRAMA GESTION S Y ST\PLAN DE TRABAJO SG-SST 2021\"/>
    </mc:Choice>
  </mc:AlternateContent>
  <xr:revisionPtr revIDLastSave="0" documentId="13_ncr:1_{839E90F4-BD23-451B-9351-0E873071CA4A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 DE TRABAJO SG-SST 2021" sheetId="10" r:id="rId1"/>
    <sheet name="PA11_Interv" sheetId="18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b">#REF!</definedName>
    <definedName name="\eliminar">[1]RESUM96!#REF!</definedName>
    <definedName name="\eliminar1">[1]RESUM96!#REF!</definedName>
    <definedName name="\q">#REF!</definedName>
    <definedName name="___abr99">#REF!</definedName>
    <definedName name="___abr991">#REF!</definedName>
    <definedName name="___ABR992">#REF!</definedName>
    <definedName name="___ago99">#REF!</definedName>
    <definedName name="___ago991">#REF!</definedName>
    <definedName name="___AGO992">#REF!</definedName>
    <definedName name="___dic99">#REF!</definedName>
    <definedName name="___dic991">#REF!</definedName>
    <definedName name="___DIC992">#REF!</definedName>
    <definedName name="___Ene1">#REF!</definedName>
    <definedName name="___Ene2">#REF!</definedName>
    <definedName name="___Ene3">#REF!</definedName>
    <definedName name="___Ene4">#REF!</definedName>
    <definedName name="___Ene5">#REF!</definedName>
    <definedName name="___ene99">#REF!</definedName>
    <definedName name="___ene991">#REF!</definedName>
    <definedName name="___ENE992">#REF!</definedName>
    <definedName name="___Feb1">#REF!</definedName>
    <definedName name="___Feb2">#REF!</definedName>
    <definedName name="___Feb3">#REF!</definedName>
    <definedName name="___Feb4">#REF!</definedName>
    <definedName name="___Feb5">#REF!</definedName>
    <definedName name="___feb99">#REF!</definedName>
    <definedName name="___feb991">#REF!</definedName>
    <definedName name="___FEB992">#REF!</definedName>
    <definedName name="___jul99">#REF!</definedName>
    <definedName name="___jul991">#REF!</definedName>
    <definedName name="___JUL992">#REF!</definedName>
    <definedName name="___jun99">#REF!</definedName>
    <definedName name="___jun991">#REF!</definedName>
    <definedName name="___JUN992">#REF!</definedName>
    <definedName name="___mar99">#REF!</definedName>
    <definedName name="___mar991">#REF!</definedName>
    <definedName name="___MAR992">#REF!</definedName>
    <definedName name="___Mar993">#REF!</definedName>
    <definedName name="___Mar994">#REF!</definedName>
    <definedName name="___Mar995">#REF!</definedName>
    <definedName name="___may99">#REF!</definedName>
    <definedName name="___may991">#REF!</definedName>
    <definedName name="___MAY992">#REF!</definedName>
    <definedName name="___nov99">#REF!</definedName>
    <definedName name="___nov991">#REF!</definedName>
    <definedName name="___NOV992">#REF!</definedName>
    <definedName name="___OCT99">#REF!</definedName>
    <definedName name="___oct991">#REF!</definedName>
    <definedName name="___OCT992">#REF!</definedName>
    <definedName name="___SAL1">#REF!</definedName>
    <definedName name="___sep99">#REF!</definedName>
    <definedName name="___sep991">#REF!</definedName>
    <definedName name="___SEP992">#REF!</definedName>
    <definedName name="___TAM1">#REF!</definedName>
    <definedName name="___TAM2">#REF!</definedName>
    <definedName name="__abr99">#REF!</definedName>
    <definedName name="__abr991">#REF!</definedName>
    <definedName name="__ABR992">#REF!</definedName>
    <definedName name="__ago99">#REF!</definedName>
    <definedName name="__ago991">#REF!</definedName>
    <definedName name="__AGO992">#REF!</definedName>
    <definedName name="__dic99">#REF!</definedName>
    <definedName name="__dic991">#REF!</definedName>
    <definedName name="__DIC992">#REF!</definedName>
    <definedName name="__Ene1">#REF!</definedName>
    <definedName name="__Ene2">#REF!</definedName>
    <definedName name="__Ene3">#REF!</definedName>
    <definedName name="__Ene4">#REF!</definedName>
    <definedName name="__Ene5">#REF!</definedName>
    <definedName name="__ene99">#REF!</definedName>
    <definedName name="__ene991">#REF!</definedName>
    <definedName name="__ENE992">#REF!</definedName>
    <definedName name="__Feb1">#REF!</definedName>
    <definedName name="__Feb2">#REF!</definedName>
    <definedName name="__Feb3">#REF!</definedName>
    <definedName name="__Feb4">#REF!</definedName>
    <definedName name="__Feb5">#REF!</definedName>
    <definedName name="__feb99">#REF!</definedName>
    <definedName name="__feb991">#REF!</definedName>
    <definedName name="__FEB992">#REF!</definedName>
    <definedName name="__jul99">#REF!</definedName>
    <definedName name="__jul991">#REF!</definedName>
    <definedName name="__JUL992">#REF!</definedName>
    <definedName name="__jun99">#REF!</definedName>
    <definedName name="__jun991">#REF!</definedName>
    <definedName name="__JUN992">#REF!</definedName>
    <definedName name="__mar99">#REF!</definedName>
    <definedName name="__mar991">#REF!</definedName>
    <definedName name="__MAR992">#REF!</definedName>
    <definedName name="__Mar993">#REF!</definedName>
    <definedName name="__Mar994">#REF!</definedName>
    <definedName name="__Mar995">#REF!</definedName>
    <definedName name="__may99">#REF!</definedName>
    <definedName name="__may991">#REF!</definedName>
    <definedName name="__MAY992">#REF!</definedName>
    <definedName name="__nov99">#REF!</definedName>
    <definedName name="__nov991">#REF!</definedName>
    <definedName name="__NOV992">#REF!</definedName>
    <definedName name="__OCT99">#REF!</definedName>
    <definedName name="__oct991">#REF!</definedName>
    <definedName name="__OCT992">#REF!</definedName>
    <definedName name="__SAL1">#REF!</definedName>
    <definedName name="__sep99">#REF!</definedName>
    <definedName name="__sep991">#REF!</definedName>
    <definedName name="__SEP992">#REF!</definedName>
    <definedName name="__TAM1">#REF!</definedName>
    <definedName name="__TAM2">#REF!</definedName>
    <definedName name="_0">#N/A</definedName>
    <definedName name="_1">#REF!</definedName>
    <definedName name="_abr99">#REF!</definedName>
    <definedName name="_abr991">#REF!</definedName>
    <definedName name="_ABR992">#REF!</definedName>
    <definedName name="_ago99">#REF!</definedName>
    <definedName name="_ago991">#REF!</definedName>
    <definedName name="_AGO992">#REF!</definedName>
    <definedName name="_dic99">#REF!</definedName>
    <definedName name="_dic991">#REF!</definedName>
    <definedName name="_DIC992">#REF!</definedName>
    <definedName name="_Ene1">#REF!</definedName>
    <definedName name="_Ene2">#REF!</definedName>
    <definedName name="_Ene3">#REF!</definedName>
    <definedName name="_Ene4">#REF!</definedName>
    <definedName name="_Ene5">#REF!</definedName>
    <definedName name="_ene99">#REF!</definedName>
    <definedName name="_ene991">#REF!</definedName>
    <definedName name="_ENE992">#REF!</definedName>
    <definedName name="_Feb1">#REF!</definedName>
    <definedName name="_Feb2">#REF!</definedName>
    <definedName name="_Feb3">#REF!</definedName>
    <definedName name="_Feb4">#REF!</definedName>
    <definedName name="_Feb5">#REF!</definedName>
    <definedName name="_feb99">#REF!</definedName>
    <definedName name="_feb991">#REF!</definedName>
    <definedName name="_FEB992">#REF!</definedName>
    <definedName name="_Fill" hidden="1">#REF!</definedName>
    <definedName name="_jul99">#REF!</definedName>
    <definedName name="_jul991">#REF!</definedName>
    <definedName name="_JUL992">#REF!</definedName>
    <definedName name="_jun99">#REF!</definedName>
    <definedName name="_jun991">#REF!</definedName>
    <definedName name="_JUN992">#REF!</definedName>
    <definedName name="_mar99">#REF!</definedName>
    <definedName name="_mar991">#REF!</definedName>
    <definedName name="_MAR992">#REF!</definedName>
    <definedName name="_Mar993">#REF!</definedName>
    <definedName name="_Mar994">#REF!</definedName>
    <definedName name="_Mar995">#REF!</definedName>
    <definedName name="_may99">#REF!</definedName>
    <definedName name="_may991">#REF!</definedName>
    <definedName name="_MAY992">#REF!</definedName>
    <definedName name="_nov99">#REF!</definedName>
    <definedName name="_nov991">#REF!</definedName>
    <definedName name="_NOV992">#REF!</definedName>
    <definedName name="_OCT99">#REF!</definedName>
    <definedName name="_oct991">#REF!</definedName>
    <definedName name="_OCT992">#REF!</definedName>
    <definedName name="_SAL1">#REF!</definedName>
    <definedName name="_sep99">#REF!</definedName>
    <definedName name="_sep991">#REF!</definedName>
    <definedName name="_SEP992">#REF!</definedName>
    <definedName name="_TAM1">#REF!</definedName>
    <definedName name="_TAM2">#REF!</definedName>
    <definedName name="a">#REF!</definedName>
    <definedName name="A_IMPRESIÓN_IM">#REF!</definedName>
    <definedName name="aa">'[2]SUSPENSIONES SUR URBANA 9'!$K$5</definedName>
    <definedName name="aabril99">#REF!</definedName>
    <definedName name="ABR">#REF!</definedName>
    <definedName name="ABRIL">#REF!</definedName>
    <definedName name="ABRIL1">#REF!</definedName>
    <definedName name="ABRIL3">[3]abr!$C$11:$M$61</definedName>
    <definedName name="abril99">#REF!</definedName>
    <definedName name="aene99">#REF!</definedName>
    <definedName name="afeb99">#REF!</definedName>
    <definedName name="AGO">#REF!</definedName>
    <definedName name="AGOSTO">#REF!</definedName>
    <definedName name="AGOSTO1">#REF!</definedName>
    <definedName name="AJULIO">'[4]a-feb99'!$D$11:$O$53</definedName>
    <definedName name="ajun99">#REF!</definedName>
    <definedName name="amar99">#REF!</definedName>
    <definedName name="amayo99">#REF!</definedName>
    <definedName name="_xlnm.Print_Area" localSheetId="1">PA11_Interv!$A$1:$V$142</definedName>
    <definedName name="_xlnm.Print_Area" localSheetId="0">'PLAN DE TRABAJO SG-SST 2021'!$B$2:$X$273</definedName>
    <definedName name="_xlnm.Print_Area">#REF!</definedName>
    <definedName name="AREA1">'[5]8'!$A$96:$AK$141</definedName>
    <definedName name="AREA14">'[6]Datos estimado'!$A$1:$O$75</definedName>
    <definedName name="AREA2">'[5]8'!$A$1:$AA$141</definedName>
    <definedName name="area20">#REF!</definedName>
    <definedName name="AREA21">'[6]Datos estimado'!$A$37:$Y$74</definedName>
    <definedName name="AREA3">#REF!</definedName>
    <definedName name="AREA4">#REF!</definedName>
    <definedName name="ASFDV">#REF!</definedName>
    <definedName name="AU">'[7]CIRCUITOS CODENSA'!#REF!</definedName>
    <definedName name="AUTOPISTA">'[7]CIRCUITOS CODENSA'!#REF!</definedName>
    <definedName name="b">#REF!</definedName>
    <definedName name="BANCO">#REF!</definedName>
    <definedName name="BAS">[8]PROVI!$B$1:$AQ$120</definedName>
    <definedName name="BASE">[8]PROVI!$B$1:$AT$115</definedName>
    <definedName name="BASE1">[9]RREDES!$B$1:$AT$27</definedName>
    <definedName name="_xlnm.Database">#REF!</definedName>
    <definedName name="BL">'[7]CIRCUITOS CODENSA'!#REF!</definedName>
    <definedName name="BO">'[7]CIRCUITOS CODENSA'!#REF!</definedName>
    <definedName name="BOSA_ING_BARR">[8]PROVI!$B$418:$AQ$419</definedName>
    <definedName name="BOSA_ING_PROV">[8]PROVI!$B$129:$AQ$130</definedName>
    <definedName name="BOSA_INV_PRES">[8]PROVI!$B$461:$AQ$462</definedName>
    <definedName name="BOSA_LOT_REDBS">[10]RREDES!$B$418:$AT$419</definedName>
    <definedName name="BOSA_LOT_REDSB">[10]PROVI!$B$645:$AT$646</definedName>
    <definedName name="BOSA_PROY_APROB">[8]PROVI!$B$254:$AQ$255</definedName>
    <definedName name="BOSA_PROY_EJEC">[8]PROVI!$B$296:$AQ$297</definedName>
    <definedName name="BOSA_PROY_EJECU">[8]PROVI!$B$337:$AQ$338</definedName>
    <definedName name="BOSA_PROY_PEND">[8]PROVI!$B$171:$AQ$172</definedName>
    <definedName name="BOSA_PROY_TERM">[8]PROVI!$B$212:$AQ$213</definedName>
    <definedName name="cade">[11]NOMINA!$A$1:$AP$65536</definedName>
    <definedName name="CAIS_APR">[8]PROVI!$B$404:$R$405</definedName>
    <definedName name="CAIS_ING">[8]PROVI!$B$378:$R$379</definedName>
    <definedName name="CAIS_TER">[8]PROVI!$B$391:$R$392</definedName>
    <definedName name="CarteraCongeladaEnJusticia">[12]CarteraCongeladaEnJusticia!$A$1:$B$2</definedName>
    <definedName name="CC">'[7]CIRCUITOS CODENSA'!#REF!</definedName>
    <definedName name="ccc">[12]CarteraCongeladaEnJusticia!$A$1:$B$2</definedName>
    <definedName name="CDS_V_INDICES_CIRCUITO_CAUSA">#REF!</definedName>
    <definedName name="Cecos">#REF!</definedName>
    <definedName name="CHAP_ING_BARR">[8]PROVI!$B$421:$AQ$422</definedName>
    <definedName name="CHAP_ING_PROV">[8]PROVI!$B$132:$AQ$133</definedName>
    <definedName name="CHAP_INV_PRES">[8]PROVI!$B$465:$AQ$466</definedName>
    <definedName name="CHAP_LOR_REDSB">[10]PROVI!$B$648:$AT$649</definedName>
    <definedName name="CHAP_LOT_REDBS">[10]RREDES!$B$421:$AT$422</definedName>
    <definedName name="CHAP_PROY_APROB">[8]PROVI!$B$257:$AQ$258</definedName>
    <definedName name="CHAP_PROY_EJEC">[8]PROVI!$B$299:$AQ$300</definedName>
    <definedName name="CHAP_PROY_EJECU">[8]PROVI!$B$340:$AQ$341</definedName>
    <definedName name="CHAP_PROY_PEND">[8]PROVI!$B$174:$AQ$175</definedName>
    <definedName name="CHAP_PROY_TERM">[8]PROVI!$B$215:$AQ$216</definedName>
    <definedName name="CICLO52">'[13]Ciclo52 '!$H$119</definedName>
    <definedName name="CIUD_ING_BARR">[8]PROVI!$B$442:$AQ$443</definedName>
    <definedName name="CIUD_ING_PROV">[8]PROVI!$A$153:$AQ$154</definedName>
    <definedName name="CIUD_INV_PRES">[8]PROVI!$B$486:$AT$487</definedName>
    <definedName name="CIUD_LOT_REDBS">[10]RREDES!$B$442:$AT$443</definedName>
    <definedName name="CIUD_LOT_REDSB">[10]PROVI!$B$669:$AT$670</definedName>
    <definedName name="CIUD_PROY_APROB">[8]PROVI!$A$278:$AQ$279</definedName>
    <definedName name="CIUD_PROY_EJEC">[8]PROVI!$A$320:$AQ$321</definedName>
    <definedName name="CIUD_PROY_EJECU">[8]PROVI!$A$361:$AQ$362</definedName>
    <definedName name="CIUD_PROY_PEND">[8]PROVI!$A$195:$AQ$196</definedName>
    <definedName name="CIUD_PROY_TERM">[8]PROVI!$A$236:$AQ$237</definedName>
    <definedName name="CL">'[7]CIRCUITOS CODENSA'!#REF!</definedName>
    <definedName name="COD">#REF!</definedName>
    <definedName name="codabq11.4">[14]MUNICIPIO!#REF!</definedName>
    <definedName name="codabq34.5">[14]MUNICIPIO!#REF!</definedName>
    <definedName name="codabta11.4">[14]MUNICIPIO!#REF!</definedName>
    <definedName name="codabta115">[14]MUNICIPIO!#REF!</definedName>
    <definedName name="codabta34.5">[14]MUNICIPIO!#REF!</definedName>
    <definedName name="codabuga34.5">[14]MUNICIPIO!#REF!</definedName>
    <definedName name="codabugaind34.5">[14]MUNICIPIO!#REF!</definedName>
    <definedName name="codacajind11.4">[14]MUNICIPIO!#REF!</definedName>
    <definedName name="codacajind34.5">[14]MUNICIPIO!#REF!</definedName>
    <definedName name="codacalera">[14]MUNICIPIO!#REF!</definedName>
    <definedName name="codacalera115">[14]MUNICIPIO!#REF!</definedName>
    <definedName name="codacaleraind34.5">[14]MUNICIPIO!#REF!</definedName>
    <definedName name="codacali">[14]MUNICIPIO!#REF!</definedName>
    <definedName name="codacalind11.4">[14]MUNICIPIO!#REF!</definedName>
    <definedName name="codacalind115">[14]MUNICIPIO!#REF!</definedName>
    <definedName name="codacalind34.5">[14]MUNICIPIO!#REF!</definedName>
    <definedName name="codacalof115">[14]MUNICIPIO!#REF!</definedName>
    <definedName name="codacart11.4">[14]MUNICIPIO!#REF!</definedName>
    <definedName name="codacartcom11.4">[14]MUNICIPIO!#REF!</definedName>
    <definedName name="codacartind11.4">[14]MUNICIPIO!#REF!</definedName>
    <definedName name="codacartind34.5">[14]MUNICIPIO!#REF!</definedName>
    <definedName name="codachiaind34.5">[14]MUNICIPIO!#REF!</definedName>
    <definedName name="codacombta11.4">[14]MUNICIPIO!#REF!</definedName>
    <definedName name="CODACT16888614">#REF!</definedName>
    <definedName name="CODACT16888676">#REF!</definedName>
    <definedName name="CODACT16888688">#REF!</definedName>
    <definedName name="CODACT16958637">#REF!</definedName>
    <definedName name="CODACT17018480">#REF!</definedName>
    <definedName name="CODACT17018575">#REF!</definedName>
    <definedName name="CODACT17018599">#REF!</definedName>
    <definedName name="CODACT17018634">#REF!</definedName>
    <definedName name="CODACT17254434">#REF!</definedName>
    <definedName name="CODACT17342974">#REF!</definedName>
    <definedName name="CODACT17636373">#REF!</definedName>
    <definedName name="CODACT17702740">#REF!</definedName>
    <definedName name="CODACT17702790">#REF!</definedName>
    <definedName name="CODACT17726718">#REF!</definedName>
    <definedName name="CODACT17774337">#REF!</definedName>
    <definedName name="CODACT17787499">#REF!</definedName>
    <definedName name="CODACT17800766">#REF!</definedName>
    <definedName name="CODACT17824170">#REF!</definedName>
    <definedName name="CODACT17824578">#REF!</definedName>
    <definedName name="CODACT17884362">#REF!</definedName>
    <definedName name="CODACT18265426">#REF!</definedName>
    <definedName name="CODACT19305326">#REF!</definedName>
    <definedName name="CODACTFILMINI">#REF!</definedName>
    <definedName name="CODACTN4">#REF!</definedName>
    <definedName name="CODACTOTN2">#REF!</definedName>
    <definedName name="CODACTOTN3">#REF!</definedName>
    <definedName name="CODACTOTN4">#REF!</definedName>
    <definedName name="CODACTSOGAMOSOIND13.8">[14]MUNICIPIO!#REF!</definedName>
    <definedName name="codacucind34.5">[14]MUNICIPIO!#REF!</definedName>
    <definedName name="codafaca">[14]MUNICIPIO!#REF!</definedName>
    <definedName name="codafacaind11.4">[14]MUNICIPIO!#REF!</definedName>
    <definedName name="codafacaind34.5">[14]MUNICIPIO!#REF!</definedName>
    <definedName name="codafunza">[14]MUNICIPIO!#REF!</definedName>
    <definedName name="codafunzaind11.4">[14]MUNICIPIO!#REF!</definedName>
    <definedName name="codafunzaind34.5">[14]MUNICIPIO!#REF!</definedName>
    <definedName name="codaibagind115">[14]MUNICIPIO!#REF!</definedName>
    <definedName name="codaibague">[14]MUNICIPIO!#REF!</definedName>
    <definedName name="codaindbta11.4">[14]MUNICIPIO!#REF!</definedName>
    <definedName name="codaindbta34.5">[14]MUNICIPIO!#REF!</definedName>
    <definedName name="codaindbuc34.5">[14]MUNICIPIO!#REF!</definedName>
    <definedName name="codamadind34.5">[14]MUNICIPIO!#REF!</definedName>
    <definedName name="codamadrid">[14]MUNICIPIO!#REF!</definedName>
    <definedName name="codamadridind11.4">[14]MUNICIPIO!#REF!</definedName>
    <definedName name="codamedeind34.5">[14]MUNICIPIO!#REF!</definedName>
    <definedName name="codamedellin">[14]MUNICIPIO!#REF!</definedName>
    <definedName name="codamosqind11.4">[14]MUNICIPIO!#REF!</definedName>
    <definedName name="codamosqind34.5">[14]MUNICIPIO!#REF!</definedName>
    <definedName name="codamosquera">[14]MUNICIPIO!#REF!</definedName>
    <definedName name="codaneiva">[14]MUNICIPIO!#REF!</definedName>
    <definedName name="codaneivaind3.5">[14]MUNICIPIO!#REF!</definedName>
    <definedName name="codaneivaind34.5">[14]MUNICIPIO!#REF!</definedName>
    <definedName name="codaofbta11.4">[14]MUNICIPIO!#REF!</definedName>
    <definedName name="codaofbta34.5">[14]MUNICIPIO!#REF!</definedName>
    <definedName name="codarioind34.5">[14]MUNICIPIO!#REF!</definedName>
    <definedName name="codarionegro">[14]MUNICIPIO!#REF!</definedName>
    <definedName name="codasibate">[14]MUNICIPIO!#REF!</definedName>
    <definedName name="codasibateind11.4">[14]MUNICIPIO!#REF!</definedName>
    <definedName name="codasibateind34.5">[14]MUNICIPIO!#REF!</definedName>
    <definedName name="codasoacha">[14]MUNICIPIO!#REF!</definedName>
    <definedName name="codasoachaind11.4">[14]MUNICIPIO!#REF!</definedName>
    <definedName name="codasoachaind34.5">[14]MUNICIPIO!#REF!</definedName>
    <definedName name="codasopo">[14]MUNICIPIO!#REF!</definedName>
    <definedName name="codasopoind34.5">[14]MUNICIPIO!#REF!</definedName>
    <definedName name="codatenjo">[14]MUNICIPIO!#REF!</definedName>
    <definedName name="codatenjoind34.5">[14]MUNICIPIO!#REF!</definedName>
    <definedName name="codatocan115ind">[14]MUNICIPIO!#REF!</definedName>
    <definedName name="codatocan34.5ind">[14]MUNICIPIO!#REF!</definedName>
    <definedName name="codatocancipa">[14]MUNICIPIO!#REF!</definedName>
    <definedName name="codausme">[14]MUNICIPIO!#REF!</definedName>
    <definedName name="codausmeind34.5">[14]MUNICIPIO!#REF!</definedName>
    <definedName name="codazipaind34.5">[14]MUNICIPIO!#REF!</definedName>
    <definedName name="codazipaof34.5">[14]MUNICIPIO!#REF!</definedName>
    <definedName name="codazipaquira">[14]MUNICIPIO!#REF!</definedName>
    <definedName name="CODE">[15]NOMINA!$A$1:$AP$65536</definedName>
    <definedName name="CODIGO">#REF!</definedName>
    <definedName name="codrabta34.5">[14]MUNICIPIO!#REF!</definedName>
    <definedName name="codrbq11.4">[14]MUNICIPIO!#REF!</definedName>
    <definedName name="codrbq34.5">[14]MUNICIPIO!#REF!</definedName>
    <definedName name="codrbta11.4">[14]MUNICIPIO!#REF!</definedName>
    <definedName name="codrbta115">[14]MUNICIPIO!#REF!</definedName>
    <definedName name="codrbuga34.5">[14]MUNICIPIO!#REF!</definedName>
    <definedName name="codrbugaind34.5">[14]MUNICIPIO!#REF!</definedName>
    <definedName name="codrcajind11.4">[14]MUNICIPIO!#REF!</definedName>
    <definedName name="codrcajind34.5">[14]MUNICIPIO!#REF!</definedName>
    <definedName name="codrcalera">[14]MUNICIPIO!#REF!</definedName>
    <definedName name="codrcalera115">[14]MUNICIPIO!#REF!</definedName>
    <definedName name="codrcaleraind34.5">[14]MUNICIPIO!#REF!</definedName>
    <definedName name="codrcali">[14]MUNICIPIO!#REF!</definedName>
    <definedName name="codrcalind11.4">[14]MUNICIPIO!#REF!</definedName>
    <definedName name="codrcalind115">[14]MUNICIPIO!#REF!</definedName>
    <definedName name="codrcalind34.5">[14]MUNICIPIO!#REF!</definedName>
    <definedName name="codrcalof115">[14]MUNICIPIO!#REF!</definedName>
    <definedName name="codrcart11.4">[14]MUNICIPIO!#REF!</definedName>
    <definedName name="codrcartcom11.4">[14]MUNICIPIO!#REF!</definedName>
    <definedName name="codrcartind11.4">[14]MUNICIPIO!#REF!</definedName>
    <definedName name="codrcartind34.5">[14]MUNICIPIO!#REF!</definedName>
    <definedName name="codrchiaind34.5">[14]MUNICIPIO!#REF!</definedName>
    <definedName name="codrcombta11.4">[14]MUNICIPIO!#REF!</definedName>
    <definedName name="codrcombta34.5">[14]MUNICIPIO!#REF!</definedName>
    <definedName name="codrcuc34.5">[14]MUNICIPIO!#REF!</definedName>
    <definedName name="CODREACSOGAMOSOIND13.8">[14]MUNICIPIO!#REF!</definedName>
    <definedName name="CODREACT16888614">#REF!</definedName>
    <definedName name="CODREACT16888676">#REF!</definedName>
    <definedName name="CODREACT16888688">#REF!</definedName>
    <definedName name="CODREACT16958637">#REF!</definedName>
    <definedName name="CODREACT17018480">#REF!</definedName>
    <definedName name="CODREACT17018575">#REF!</definedName>
    <definedName name="CODREACT17018599">#REF!</definedName>
    <definedName name="CODREACT17018634">#REF!</definedName>
    <definedName name="CODREACT17254434">#REF!</definedName>
    <definedName name="CODREACT17342974">#REF!</definedName>
    <definedName name="CODREACT17636373">#REF!</definedName>
    <definedName name="CODREACT17702740">#REF!</definedName>
    <definedName name="CODREACT17702790">#REF!</definedName>
    <definedName name="CODREACT17726718">#REF!</definedName>
    <definedName name="CODREACT17774337">#REF!</definedName>
    <definedName name="CODREACT17787499">#REF!</definedName>
    <definedName name="CODREACT17800766">#REF!</definedName>
    <definedName name="CODREACT17824170">#REF!</definedName>
    <definedName name="CODREACT17824578">#REF!</definedName>
    <definedName name="CODREACT17884362">#REF!</definedName>
    <definedName name="CODREACT18265426">#REF!</definedName>
    <definedName name="CODREACT19305326">#REF!</definedName>
    <definedName name="CODREACTFILMINI">#REF!</definedName>
    <definedName name="CODREACTN4">#REF!</definedName>
    <definedName name="CODREACTOTN2">#REF!</definedName>
    <definedName name="CODREACTOTN3">#REF!</definedName>
    <definedName name="CODREACTOTN4">#REF!</definedName>
    <definedName name="codrfaca">[14]MUNICIPIO!#REF!</definedName>
    <definedName name="codrfacaind11.4">[14]MUNICIPIO!#REF!</definedName>
    <definedName name="codrfacaind34.5">[14]MUNICIPIO!#REF!</definedName>
    <definedName name="codrfunza">[14]MUNICIPIO!#REF!</definedName>
    <definedName name="codrfunzaind11.4">[14]MUNICIPIO!#REF!</definedName>
    <definedName name="codrfunzaind34.5">[14]MUNICIPIO!#REF!</definedName>
    <definedName name="codribagind115">[14]MUNICIPIO!#REF!</definedName>
    <definedName name="codribague">[14]MUNICIPIO!#REF!</definedName>
    <definedName name="codrindbta11.4">[14]MUNICIPIO!#REF!</definedName>
    <definedName name="codrindbta34.5">[14]MUNICIPIO!#REF!</definedName>
    <definedName name="codrindbuc34.5">[14]MUNICIPIO!#REF!</definedName>
    <definedName name="codrmadind34.5">[14]MUNICIPIO!#REF!</definedName>
    <definedName name="codrmadrid">[14]MUNICIPIO!#REF!</definedName>
    <definedName name="codrmadridind11.4">[14]MUNICIPIO!#REF!</definedName>
    <definedName name="codrmedeind34.5">[14]MUNICIPIO!#REF!</definedName>
    <definedName name="codrmedellin">[14]MUNICIPIO!#REF!</definedName>
    <definedName name="codrmosqind11.4">[14]MUNICIPIO!#REF!</definedName>
    <definedName name="codrmosqind34.5">[14]MUNICIPIO!#REF!</definedName>
    <definedName name="codrmosquera">[14]MUNICIPIO!#REF!</definedName>
    <definedName name="codrneiva">[14]MUNICIPIO!#REF!</definedName>
    <definedName name="codrneivaind34.5">[14]MUNICIPIO!#REF!</definedName>
    <definedName name="codrofbta11.4">[14]MUNICIPIO!#REF!</definedName>
    <definedName name="codrofbta34.5">[14]MUNICIPIO!#REF!</definedName>
    <definedName name="codrrioind34.5">[14]MUNICIPIO!#REF!</definedName>
    <definedName name="codrrionegro">[14]MUNICIPIO!#REF!</definedName>
    <definedName name="codrsibate">[14]MUNICIPIO!#REF!</definedName>
    <definedName name="codrsibateind11.4">[14]MUNICIPIO!#REF!</definedName>
    <definedName name="codrsibateind34.5">[14]MUNICIPIO!#REF!</definedName>
    <definedName name="codrsoacha">[14]MUNICIPIO!#REF!</definedName>
    <definedName name="codrsoachaind11.4">[14]MUNICIPIO!#REF!</definedName>
    <definedName name="codrsoachaind34.5">[14]MUNICIPIO!#REF!</definedName>
    <definedName name="codrsopo">[14]MUNICIPIO!#REF!</definedName>
    <definedName name="codrsopoind34.5">[14]MUNICIPIO!#REF!</definedName>
    <definedName name="codrtenjo">[14]MUNICIPIO!#REF!</definedName>
    <definedName name="codrtenjoind34.5">[14]MUNICIPIO!#REF!</definedName>
    <definedName name="codrtocan115ind">[14]MUNICIPIO!#REF!</definedName>
    <definedName name="codrtocan34.5ind">[14]MUNICIPIO!#REF!</definedName>
    <definedName name="codrtocancipa">[14]MUNICIPIO!#REF!</definedName>
    <definedName name="codrusme">[14]MUNICIPIO!#REF!</definedName>
    <definedName name="codrusmeind34.5">[14]MUNICIPIO!#REF!</definedName>
    <definedName name="codrzipaind34.5">[14]MUNICIPIO!#REF!</definedName>
    <definedName name="codrzipaof34.5">[14]MUNICIPIO!#REF!</definedName>
    <definedName name="codrzipaquira">[14]MUNICIPIO!#REF!</definedName>
    <definedName name="COMPORTAMIENTO">[1]RESUM96!#REF!</definedName>
    <definedName name="Con_Est">#REF!</definedName>
    <definedName name="Con_Mes">#REF!</definedName>
    <definedName name="Con_Ofi">#REF!</definedName>
    <definedName name="conacalera">[14]MUNICIPIO!#REF!</definedName>
    <definedName name="conacalera115">[14]MUNICIPIO!#REF!</definedName>
    <definedName name="conacaleraind34.5">[14]MUNICIPIO!#REF!</definedName>
    <definedName name="conacalind115">[14]MUNICIPIO!#REF!</definedName>
    <definedName name="conacalind34.5">[14]MUNICIPIO!#REF!</definedName>
    <definedName name="conacalof115">[14]MUNICIPIO!#REF!</definedName>
    <definedName name="conacart11.4">[14]MUNICIPIO!#REF!</definedName>
    <definedName name="CONACTFILMINI">#REF!</definedName>
    <definedName name="CONACTN4">#REF!</definedName>
    <definedName name="CONACTOTN2">#REF!</definedName>
    <definedName name="CONACTOTN3">#REF!</definedName>
    <definedName name="CONACTOTN4">#REF!</definedName>
    <definedName name="conafacaind11.4">[14]MUNICIPIO!#REF!</definedName>
    <definedName name="conafacaind34.5">[14]MUNICIPIO!#REF!</definedName>
    <definedName name="conaibagind115">[14]MUNICIPIO!#REF!</definedName>
    <definedName name="conalacalind34.5">[14]MUNICIPIO!#REF!</definedName>
    <definedName name="conamadrid11.4">[14]MUNICIPIO!#REF!</definedName>
    <definedName name="conamedeind34.5">[14]MUNICIPIO!#REF!</definedName>
    <definedName name="conamedellin">[14]MUNICIPIO!#REF!</definedName>
    <definedName name="conaneiva">[14]MUNICIPIO!#REF!</definedName>
    <definedName name="conaneivaind34.5">[14]MUNICIPIO!#REF!</definedName>
    <definedName name="conarioind34.5">[14]MUNICIPIO!#REF!</definedName>
    <definedName name="conarionegro">[14]MUNICIPIO!#REF!</definedName>
    <definedName name="conasoachaind34.5">[14]MUNICIPIO!#REF!</definedName>
    <definedName name="conasopoind34.5">[14]MUNICIPIO!#REF!</definedName>
    <definedName name="conatenjo">[14]MUNICIPIO!#REF!</definedName>
    <definedName name="conatenjoind34.5">[14]MUNICIPIO!#REF!</definedName>
    <definedName name="conatocan115ind">[14]MUNICIPIO!#REF!</definedName>
    <definedName name="conatocan34.5ind">[14]MUNICIPIO!#REF!</definedName>
    <definedName name="conatocancipa">[14]MUNICIPIO!#REF!</definedName>
    <definedName name="conausme">[14]MUNICIPIO!#REF!</definedName>
    <definedName name="conausmeind34.5">[14]MUNICIPIO!#REF!</definedName>
    <definedName name="conazipaind34.5">[14]MUNICIPIO!#REF!</definedName>
    <definedName name="conazipaof34.5">[14]MUNICIPIO!#REF!</definedName>
    <definedName name="conazipaquira">[14]MUNICIPIO!#REF!</definedName>
    <definedName name="CONDI1">#REF!</definedName>
    <definedName name="Congelada_po_Reclamo_SSPD">[12]Congelada_po_Reclamo_SSPD!$A$1:$A$2</definedName>
    <definedName name="conrcalera">[14]MUNICIPIO!#REF!</definedName>
    <definedName name="conrcalera115">[14]MUNICIPIO!#REF!</definedName>
    <definedName name="conrcaleraind34.5">[14]MUNICIPIO!#REF!</definedName>
    <definedName name="conrcalind115">[14]MUNICIPIO!#REF!</definedName>
    <definedName name="conrcalof115">[14]MUNICIPIO!#REF!</definedName>
    <definedName name="conrcart11.4">[14]MUNICIPIO!#REF!</definedName>
    <definedName name="CONREACT16888614">#REF!</definedName>
    <definedName name="CONREACTFILMINI">#REF!</definedName>
    <definedName name="CONREACTN4">#REF!</definedName>
    <definedName name="CONREACTOTN2">#REF!</definedName>
    <definedName name="CONREACTOTN3">#REF!</definedName>
    <definedName name="CONREACTOTN4">#REF!</definedName>
    <definedName name="CONREASOGAMOSOIND13.8">[14]MUNICIPIO!#REF!</definedName>
    <definedName name="conrfaca">[14]MUNICIPIO!#REF!</definedName>
    <definedName name="conrfacaind11.4">[14]MUNICIPIO!#REF!</definedName>
    <definedName name="conrfacaind34.5">[14]MUNICIPIO!#REF!</definedName>
    <definedName name="conribagind115">[14]MUNICIPIO!#REF!</definedName>
    <definedName name="conrmadridind11.4">[14]MUNICIPIO!#REF!</definedName>
    <definedName name="conrmedeind34.5">[14]MUNICIPIO!#REF!</definedName>
    <definedName name="conrmedellin">[14]MUNICIPIO!#REF!</definedName>
    <definedName name="conrneiva">[14]MUNICIPIO!#REF!</definedName>
    <definedName name="conrneivaind34.5">[14]MUNICIPIO!#REF!</definedName>
    <definedName name="conrrioind34.5">[14]MUNICIPIO!#REF!</definedName>
    <definedName name="conrrionegro">[14]MUNICIPIO!#REF!</definedName>
    <definedName name="conrsibateind34.5">[14]MUNICIPIO!#REF!</definedName>
    <definedName name="conrsoachaind34.5">[14]MUNICIPIO!#REF!</definedName>
    <definedName name="conrsopoind34.5">[14]MUNICIPIO!#REF!</definedName>
    <definedName name="conrtenjo">[14]MUNICIPIO!#REF!</definedName>
    <definedName name="conrtenjoind34.5">[14]MUNICIPIO!#REF!</definedName>
    <definedName name="conrtocan115ind">[14]MUNICIPIO!#REF!</definedName>
    <definedName name="conrtocan34.5ind">[14]MUNICIPIO!#REF!</definedName>
    <definedName name="conrtocancipa">[14]MUNICIPIO!#REF!</definedName>
    <definedName name="conrusme">[14]MUNICIPIO!#REF!</definedName>
    <definedName name="conrusmeind34.5">[14]MUNICIPIO!#REF!</definedName>
    <definedName name="conrzipaind34.5">[14]MUNICIPIO!#REF!</definedName>
    <definedName name="conrzipaof34.5">[14]MUNICIPIO!#REF!</definedName>
    <definedName name="conrzipaquira">[14]MUNICIPIO!#REF!</definedName>
    <definedName name="consabq11.4">[14]MUNICIPIO!#REF!</definedName>
    <definedName name="consabq34.5">[14]MUNICIPIO!#REF!</definedName>
    <definedName name="consabta11.4">[14]MUNICIPIO!#REF!</definedName>
    <definedName name="consabta115">[14]MUNICIPIO!#REF!</definedName>
    <definedName name="consabta34.5">[14]MUNICIPIO!#REF!</definedName>
    <definedName name="consabugaind34.5">[14]MUNICIPIO!#REF!</definedName>
    <definedName name="consacajind11.4">[14]MUNICIPIO!#REF!</definedName>
    <definedName name="consacajind34.5">[14]MUNICIPIO!#REF!</definedName>
    <definedName name="consacali">[14]MUNICIPIO!#REF!</definedName>
    <definedName name="consacalind11.4">[14]MUNICIPIO!#REF!</definedName>
    <definedName name="consacartcom11.4">[14]MUNICIPIO!#REF!</definedName>
    <definedName name="consacartind11.4">[14]MUNICIPIO!#REF!</definedName>
    <definedName name="consacartind34.5">[14]MUNICIPIO!#REF!</definedName>
    <definedName name="consachiaind34.5">[14]MUNICIPIO!#REF!</definedName>
    <definedName name="consacmosquera">[14]MUNICIPIO!#REF!</definedName>
    <definedName name="consacombta11.4">[14]MUNICIPIO!#REF!</definedName>
    <definedName name="consacombta34.5">[14]MUNICIPIO!#REF!</definedName>
    <definedName name="CONSACT16888614">#REF!</definedName>
    <definedName name="CONSACT16888676">#REF!</definedName>
    <definedName name="CONSACT16888688">#REF!</definedName>
    <definedName name="CONSACT16958637">#REF!</definedName>
    <definedName name="CONSACT17018480">#REF!</definedName>
    <definedName name="CONSACT17018575">#REF!</definedName>
    <definedName name="CONSACT17018599">#REF!</definedName>
    <definedName name="CONSACT17018634">#REF!</definedName>
    <definedName name="CONSACT17254434">#REF!</definedName>
    <definedName name="CONSACT17342974">#REF!</definedName>
    <definedName name="CONSACT17636373">#REF!</definedName>
    <definedName name="CONSACT17702740">#REF!</definedName>
    <definedName name="CONSACT17702790">#REF!</definedName>
    <definedName name="CONSACT17726718">#REF!</definedName>
    <definedName name="CONSACT17774337">#REF!</definedName>
    <definedName name="CONSACT17787499">#REF!</definedName>
    <definedName name="CONSACT17800766">#REF!</definedName>
    <definedName name="CONSACT17824170">#REF!</definedName>
    <definedName name="CONSACT17824578">#REF!</definedName>
    <definedName name="CONSACT17884362">#REF!</definedName>
    <definedName name="CONSACT18265426">#REF!</definedName>
    <definedName name="CONSACT19305326">#REF!</definedName>
    <definedName name="CONSACTSOGAMOSO13.8">[14]MUNICIPIO!#REF!</definedName>
    <definedName name="consacucind34.5">[14]MUNICIPIO!#REF!</definedName>
    <definedName name="consafaca">[14]MUNICIPIO!#REF!</definedName>
    <definedName name="consafunza">[14]MUNICIPIO!#REF!</definedName>
    <definedName name="consafunzaind11.4">[14]MUNICIPIO!#REF!</definedName>
    <definedName name="consafunzaind34.5">[14]MUNICIPIO!#REF!</definedName>
    <definedName name="consaibague">[14]MUNICIPIO!#REF!</definedName>
    <definedName name="consaindbta11.4">[14]MUNICIPIO!#REF!</definedName>
    <definedName name="consaindbta34.5">[14]MUNICIPIO!#REF!</definedName>
    <definedName name="consaindbuc34.5">[14]MUNICIPIO!#REF!</definedName>
    <definedName name="consamadind34.5">[14]MUNICIPIO!#REF!</definedName>
    <definedName name="consamadrid">[14]MUNICIPIO!#REF!</definedName>
    <definedName name="consamosqind11.4">[14]MUNICIPIO!#REF!</definedName>
    <definedName name="consamosqind34.5">[14]MUNICIPIO!#REF!</definedName>
    <definedName name="consaofbta11.4">[14]MUNICIPIO!#REF!</definedName>
    <definedName name="consaofbta34.5">[14]MUNICIPIO!#REF!</definedName>
    <definedName name="consasibate">[14]MUNICIPIO!#REF!</definedName>
    <definedName name="consasibateind11.4">[14]MUNICIPIO!#REF!</definedName>
    <definedName name="consasibateind34.5">[14]MUNICIPIO!#REF!</definedName>
    <definedName name="consasoacha">[14]MUNICIPIO!#REF!</definedName>
    <definedName name="consasopo">[14]MUNICIPIO!#REF!</definedName>
    <definedName name="consrbq11.4">[14]MUNICIPIO!#REF!</definedName>
    <definedName name="consrbq34.5">[14]MUNICIPIO!#REF!</definedName>
    <definedName name="consrbta11.4">[14]MUNICIPIO!#REF!</definedName>
    <definedName name="consrbta115">[14]MUNICIPIO!#REF!</definedName>
    <definedName name="consrbta34.5">[14]MUNICIPIO!#REF!</definedName>
    <definedName name="consrbtaind34.5">[14]MUNICIPIO!#REF!</definedName>
    <definedName name="consrbuga34.5">[14]MUNICIPIO!#REF!</definedName>
    <definedName name="consrbugaind34.5">[14]MUNICIPIO!#REF!</definedName>
    <definedName name="consrcajind11.4">[14]MUNICIPIO!#REF!</definedName>
    <definedName name="consrcajind34.5">[14]MUNICIPIO!#REF!</definedName>
    <definedName name="consrcali">[14]MUNICIPIO!#REF!</definedName>
    <definedName name="consrcalind11.4">[14]MUNICIPIO!#REF!</definedName>
    <definedName name="consrcalind34.5">[14]MUNICIPIO!#REF!</definedName>
    <definedName name="consrcartcom11.4">[14]MUNICIPIO!#REF!</definedName>
    <definedName name="consrcartind11.4">[14]MUNICIPIO!#REF!</definedName>
    <definedName name="consrcartind34.5">[14]MUNICIPIO!#REF!</definedName>
    <definedName name="consrchiaind34.5">[14]MUNICIPIO!#REF!</definedName>
    <definedName name="consrcombta11.4">[14]MUNICIPIO!#REF!</definedName>
    <definedName name="consrcombta34.5">[14]MUNICIPIO!#REF!</definedName>
    <definedName name="consrcuc34.5">[14]MUNICIPIO!#REF!</definedName>
    <definedName name="CONSREACT16888676">#REF!</definedName>
    <definedName name="CONSREACT16888688">#REF!</definedName>
    <definedName name="CONSREACT16958637">#REF!</definedName>
    <definedName name="CONSREACT17018480">#REF!</definedName>
    <definedName name="CONSREACT17018575">#REF!</definedName>
    <definedName name="CONSREACT17018599">#REF!</definedName>
    <definedName name="CONSREACT17018634">#REF!</definedName>
    <definedName name="CONSREACT17254434">#REF!</definedName>
    <definedName name="CONSREACT17342974">#REF!</definedName>
    <definedName name="CONSREACT17636373">#REF!</definedName>
    <definedName name="CONSREACT17702740">#REF!</definedName>
    <definedName name="CONSREACT17702790">#REF!</definedName>
    <definedName name="CONSREACT17726718">#REF!</definedName>
    <definedName name="CONSREACT17774337">#REF!</definedName>
    <definedName name="CONSREACT17787499">#REF!</definedName>
    <definedName name="CONSREACT17800766">#REF!</definedName>
    <definedName name="CONSREACT17824170">#REF!</definedName>
    <definedName name="CONSREACT17824578">#REF!</definedName>
    <definedName name="CONSREACT17884362">#REF!</definedName>
    <definedName name="CONSREACT18265426">#REF!</definedName>
    <definedName name="CONSREACT19305326">#REF!</definedName>
    <definedName name="consrfunza">[14]MUNICIPIO!#REF!</definedName>
    <definedName name="consrfunzaind11.4">[14]MUNICIPIO!#REF!</definedName>
    <definedName name="consrfunzaind34.5">[14]MUNICIPIO!#REF!</definedName>
    <definedName name="consribague">[14]MUNICIPIO!#REF!</definedName>
    <definedName name="consrindbta11.4">[14]MUNICIPIO!#REF!</definedName>
    <definedName name="consrindbta34.5">[14]MUNICIPIO!#REF!</definedName>
    <definedName name="consrindbuc34.5">[14]MUNICIPIO!#REF!</definedName>
    <definedName name="consrmadind34.5">[14]MUNICIPIO!#REF!</definedName>
    <definedName name="consrmosquera">[14]MUNICIPIO!#REF!</definedName>
    <definedName name="consrofbta11.4">[14]MUNICIPIO!#REF!</definedName>
    <definedName name="consrofbta34.5">[14]MUNICIPIO!#REF!</definedName>
    <definedName name="consrsibate">[14]MUNICIPIO!#REF!</definedName>
    <definedName name="consrsibateind11.4">[14]MUNICIPIO!#REF!</definedName>
    <definedName name="consrsoacha">[14]MUNICIPIO!#REF!</definedName>
    <definedName name="consrsoachaind11.4">[14]MUNICIPIO!#REF!</definedName>
    <definedName name="consrsopo">[14]MUNICIPIO!#REF!</definedName>
    <definedName name="conssbta11.4">[14]MUNICIPIO!#REF!</definedName>
    <definedName name="constotalcali">[14]MUNICIPIO!#REF!</definedName>
    <definedName name="constotalibague">[14]MUNICIPIO!#REF!</definedName>
    <definedName name="constotalmedellin">[14]MUNICIPIO!#REF!</definedName>
    <definedName name="constotalsopo">[14]MUNICIPIO!#REF!</definedName>
    <definedName name="constotindbuc34.5">[14]MUNICIPIO!#REF!</definedName>
    <definedName name="constrimosqind11.4">[14]MUNICIPIO!#REF!</definedName>
    <definedName name="constrisoacha">[14]MUNICIPIO!#REF!</definedName>
    <definedName name="constrisoachaind11.4">[14]MUNICIPIO!#REF!</definedName>
    <definedName name="consumototalsibate">[14]MUNICIPIO!#REF!</definedName>
    <definedName name="contotalcalera">[14]MUNICIPIO!#REF!</definedName>
    <definedName name="contotalibagind115">[14]MUNICIPIO!#REF!</definedName>
    <definedName name="CONTR16888614">#REF!</definedName>
    <definedName name="CONTR16888676">#REF!</definedName>
    <definedName name="CONTR16888688">#REF!</definedName>
    <definedName name="CONTR16958637">#REF!</definedName>
    <definedName name="CONTR17018480">#REF!</definedName>
    <definedName name="CONTR17018575">#REF!</definedName>
    <definedName name="CONTR17018599">#REF!</definedName>
    <definedName name="CONTR17018634">#REF!</definedName>
    <definedName name="CONTR17254434">#REF!</definedName>
    <definedName name="CONTR17342974">#REF!</definedName>
    <definedName name="CONTR17636373">#REF!</definedName>
    <definedName name="CONTR17702740">#REF!</definedName>
    <definedName name="CONTR17702790">#REF!</definedName>
    <definedName name="CONTR17726718">#REF!</definedName>
    <definedName name="CONTR17774337">#REF!</definedName>
    <definedName name="CONTR17787499">#REF!</definedName>
    <definedName name="CONTR17800766">#REF!</definedName>
    <definedName name="CONTR17824170">#REF!</definedName>
    <definedName name="CONTR17824578">#REF!</definedName>
    <definedName name="CONTR17884362">#REF!</definedName>
    <definedName name="CONTR18265426">#REF!</definedName>
    <definedName name="CONTR19305326">#REF!</definedName>
    <definedName name="CONTRBSOGAMOSOIND13.8">[14]MUNICIPIO!#REF!</definedName>
    <definedName name="contrcalind115">[14]MUNICIPIO!#REF!</definedName>
    <definedName name="contribague">[14]MUNICIPIO!#REF!</definedName>
    <definedName name="contribbta34.5">[14]MUNICIPIO!#REF!</definedName>
    <definedName name="contribbugaind34.5">[14]MUNICIPIO!#REF!</definedName>
    <definedName name="contribcajind11.4">[14]MUNICIPIO!#REF!</definedName>
    <definedName name="contribcajind34.5">[14]MUNICIPIO!#REF!</definedName>
    <definedName name="contribcalera">[14]MUNICIPIO!#REF!</definedName>
    <definedName name="contribcalera115">[14]MUNICIPIO!#REF!</definedName>
    <definedName name="contribcaleraind34.5">[14]MUNICIPIO!#REF!</definedName>
    <definedName name="contribcali">[14]MUNICIPIO!#REF!</definedName>
    <definedName name="contribcalind11.4">[14]MUNICIPIO!#REF!</definedName>
    <definedName name="contribcalind34.5">[14]MUNICIPIO!#REF!</definedName>
    <definedName name="contribcalof115">[14]MUNICIPIO!#REF!</definedName>
    <definedName name="contribcart11.4">[14]MUNICIPIO!#REF!</definedName>
    <definedName name="contribcartcom11.4">[14]MUNICIPIO!#REF!</definedName>
    <definedName name="contribcartind34.5">[14]MUNICIPIO!#REF!</definedName>
    <definedName name="contribchia">[14]MUNICIPIO!#REF!</definedName>
    <definedName name="contribchiaind34.5">[14]MUNICIPIO!#REF!</definedName>
    <definedName name="contribfaca">[14]MUNICIPIO!#REF!</definedName>
    <definedName name="contribfacaind11.4">[14]MUNICIPIO!#REF!</definedName>
    <definedName name="contribfacaind34.5">[14]MUNICIPIO!#REF!</definedName>
    <definedName name="CONTRIBFILMINI">#REF!</definedName>
    <definedName name="contribfunzaind34.5">[14]MUNICIPIO!#REF!</definedName>
    <definedName name="contribibagind115">[14]MUNICIPIO!#REF!</definedName>
    <definedName name="contribmosquera">[14]MUNICIPIO!#REF!</definedName>
    <definedName name="CONTRIBN4">#REF!</definedName>
    <definedName name="contribneiva">[14]MUNICIPIO!#REF!</definedName>
    <definedName name="contribq11.4">[14]MUNICIPIO!#REF!</definedName>
    <definedName name="contribq34.5">[14]MUNICIPIO!#REF!</definedName>
    <definedName name="contribsibate">[14]MUNICIPIO!#REF!</definedName>
    <definedName name="contribsopo">[14]MUNICIPIO!#REF!</definedName>
    <definedName name="contribta11.4">[14]MUNICIPIO!#REF!</definedName>
    <definedName name="contribta115">[14]MUNICIPIO!#REF!</definedName>
    <definedName name="contribtaind34.5">[14]MUNICIPIO!#REF!</definedName>
    <definedName name="contribtenjo">[14]MUNICIPIO!#REF!</definedName>
    <definedName name="contribtocancipa">[14]MUNICIPIO!#REF!</definedName>
    <definedName name="contribuga34.5">[14]MUNICIPIO!#REF!</definedName>
    <definedName name="contriburioonegro">[14]MUNICIPIO!#REF!</definedName>
    <definedName name="contribusme">[14]MUNICIPIO!#REF!</definedName>
    <definedName name="contribzipaind34.5">[14]MUNICIPIO!#REF!</definedName>
    <definedName name="contribzipquira">[14]MUNICIPIO!#REF!</definedName>
    <definedName name="contricartind11.4">[14]MUNICIPIO!#REF!</definedName>
    <definedName name="contricombta11.4">[14]MUNICIPIO!#REF!</definedName>
    <definedName name="contricombta34.5">[14]MUNICIPIO!#REF!</definedName>
    <definedName name="contricucind34.5">[14]MUNICIPIO!#REF!</definedName>
    <definedName name="contrifunza">[14]MUNICIPIO!#REF!</definedName>
    <definedName name="contrifunzaind11.4">[14]MUNICIPIO!#REF!</definedName>
    <definedName name="contriindbta11.4">[14]MUNICIPIO!#REF!</definedName>
    <definedName name="contriindbuc34.5">[14]MUNICIPIO!#REF!</definedName>
    <definedName name="contrimadind34.5">[14]MUNICIPIO!#REF!</definedName>
    <definedName name="contrimedeind34.5">[14]MUNICIPIO!#REF!</definedName>
    <definedName name="contrimedellin">[14]MUNICIPIO!#REF!</definedName>
    <definedName name="contrimosqind34.5">[14]MUNICIPIO!#REF!</definedName>
    <definedName name="contriofbta11.4">[14]MUNICIPIO!#REF!</definedName>
    <definedName name="contriofbta34.5">[14]MUNICIPIO!#REF!</definedName>
    <definedName name="contririoind34.5">[14]MUNICIPIO!#REF!</definedName>
    <definedName name="contrisibateind11.4">[14]MUNICIPIO!#REF!</definedName>
    <definedName name="contrisibateind34.5">[14]MUNICIPIO!#REF!</definedName>
    <definedName name="contrisoachaind34.5">[14]MUNICIPIO!#REF!</definedName>
    <definedName name="contrisopoind34.5">[14]MUNICIPIO!#REF!</definedName>
    <definedName name="contritenjoind34.5">[14]MUNICIPIO!#REF!</definedName>
    <definedName name="contritocan115ind">[14]MUNICIPIO!#REF!</definedName>
    <definedName name="contritocan34.5ind">[14]MUNICIPIO!#REF!</definedName>
    <definedName name="contriusmeind34.5">[14]MUNICIPIO!#REF!</definedName>
    <definedName name="contrizipaof34.5">[14]MUNICIPIO!#REF!</definedName>
    <definedName name="contrmadridind11.4">[14]MUNICIPIO!#REF!</definedName>
    <definedName name="ConveniosAlDiaOrigenMorosos">[12]ConveniosAlDiaOrigenMorosos!$A$1:$B$2</definedName>
    <definedName name="ConveniosVencidos">[12]ConveniosVencidos!$A$1:$A$1</definedName>
    <definedName name="cosasoachaind11.4">[14]MUNICIPIO!#REF!</definedName>
    <definedName name="cosrmadrid">[14]MUNICIPIO!#REF!</definedName>
    <definedName name="cosrmosqind11.4">[14]MUNICIPIO!#REF!</definedName>
    <definedName name="cosrmosqind34.5">[14]MUNICIPIO!#REF!</definedName>
    <definedName name="Costopérdidas">[16]Modelo!#REF!</definedName>
    <definedName name="cotribmadrid">[14]MUNICIPIO!#REF!</definedName>
    <definedName name="CPI_APR">[8]PROVI!$B$407:$R$408</definedName>
    <definedName name="CPI_ING">[8]PROVI!$B$381:$R$382</definedName>
    <definedName name="CPI_TER">[8]PROVI!$B$394:$R$395</definedName>
    <definedName name="cregabq11.4">[14]MUNICIPIO!#REF!</definedName>
    <definedName name="cregabq34.5">[14]MUNICIPIO!#REF!</definedName>
    <definedName name="cregabta11.4">[14]MUNICIPIO!#REF!</definedName>
    <definedName name="cregabta115">[14]MUNICIPIO!#REF!</definedName>
    <definedName name="cregabta34.5">[14]MUNICIPIO!#REF!</definedName>
    <definedName name="cregabuga34.5">[14]MUNICIPIO!#REF!</definedName>
    <definedName name="cregabugaind34.5">[14]MUNICIPIO!#REF!</definedName>
    <definedName name="cregacajind11.4">[14]MUNICIPIO!#REF!</definedName>
    <definedName name="cregacajind34.5">[14]MUNICIPIO!#REF!</definedName>
    <definedName name="cregacalera">[14]MUNICIPIO!#REF!</definedName>
    <definedName name="cregacalera115">[14]MUNICIPIO!#REF!</definedName>
    <definedName name="cregacaleraind34.5">[14]MUNICIPIO!#REF!</definedName>
    <definedName name="cregacali">[14]MUNICIPIO!#REF!</definedName>
    <definedName name="cregacalind11.4">[14]MUNICIPIO!#REF!</definedName>
    <definedName name="cregacalind115">[14]MUNICIPIO!#REF!</definedName>
    <definedName name="cregacalind34.5">[14]MUNICIPIO!#REF!</definedName>
    <definedName name="cregacalof115">[14]MUNICIPIO!#REF!</definedName>
    <definedName name="cregacart11.4">[14]MUNICIPIO!#REF!</definedName>
    <definedName name="cregacartcom11.4">[14]MUNICIPIO!#REF!</definedName>
    <definedName name="cregacartind11.4">[14]MUNICIPIO!#REF!</definedName>
    <definedName name="cregacartind34.5">[14]MUNICIPIO!#REF!</definedName>
    <definedName name="cregachiaind34.5">[14]MUNICIPIO!#REF!</definedName>
    <definedName name="cregacombta11.4">[14]MUNICIPIO!#REF!</definedName>
    <definedName name="cregacombta34.5">[14]MUNICIPIO!#REF!</definedName>
    <definedName name="cregacosachaind34.5">[14]MUNICIPIO!#REF!</definedName>
    <definedName name="CREGACSOGAMOSOIND13.8">[14]MUNICIPIO!#REF!</definedName>
    <definedName name="CREGACT16888614">#REF!</definedName>
    <definedName name="CREGACT16888676">#REF!</definedName>
    <definedName name="CREGACT16888688">#REF!</definedName>
    <definedName name="CREGACT16958637">#REF!</definedName>
    <definedName name="CREGACT17018480">#REF!</definedName>
    <definedName name="CREGACT17018575">#REF!</definedName>
    <definedName name="CREGACT17018599">#REF!</definedName>
    <definedName name="CREGACT17018634">#REF!</definedName>
    <definedName name="CREGACT17254434">#REF!</definedName>
    <definedName name="CREGACT17342974">#REF!</definedName>
    <definedName name="CREGACT17636373">#REF!</definedName>
    <definedName name="CREGACT17702740">#REF!</definedName>
    <definedName name="CREGACT17702790">#REF!</definedName>
    <definedName name="CREGACT17726718">#REF!</definedName>
    <definedName name="CREGACT17774337">#REF!</definedName>
    <definedName name="CREGACT17787499">#REF!</definedName>
    <definedName name="CREGACT17800766">#REF!</definedName>
    <definedName name="CREGACT17824170">#REF!</definedName>
    <definedName name="CREGACT17824578">#REF!</definedName>
    <definedName name="CREGACT17884362">#REF!</definedName>
    <definedName name="CREGACT18265426">#REF!</definedName>
    <definedName name="CREGACT19305326">#REF!</definedName>
    <definedName name="CREGACTFILMINI">#REF!</definedName>
    <definedName name="CREGACTN4">#REF!</definedName>
    <definedName name="CREGACTOTN2">#REF!</definedName>
    <definedName name="CREGACTOTN3">#REF!</definedName>
    <definedName name="CREGACTOTN4">#REF!</definedName>
    <definedName name="cregacuc34.5ind">[14]MUNICIPIO!#REF!</definedName>
    <definedName name="cregafaca">[14]MUNICIPIO!#REF!</definedName>
    <definedName name="cregafacaind11.4">[14]MUNICIPIO!#REF!</definedName>
    <definedName name="cregafacaind34.5">[14]MUNICIPIO!#REF!</definedName>
    <definedName name="cregafunza">[14]MUNICIPIO!#REF!</definedName>
    <definedName name="cregafunzaind11.4">[14]MUNICIPIO!#REF!</definedName>
    <definedName name="cregafunzaind34.5">[14]MUNICIPIO!#REF!</definedName>
    <definedName name="cregaibagind115">[14]MUNICIPIO!#REF!</definedName>
    <definedName name="cregaibague">[14]MUNICIPIO!#REF!</definedName>
    <definedName name="cregaind34.5">[14]MUNICIPIO!#REF!</definedName>
    <definedName name="cregaindbta11.4">[14]MUNICIPIO!#REF!</definedName>
    <definedName name="cregaindbta34.5">[14]MUNICIPIO!#REF!</definedName>
    <definedName name="cregaindbuc34.5">[14]MUNICIPIO!#REF!</definedName>
    <definedName name="cregamadind34.5">[14]MUNICIPIO!#REF!</definedName>
    <definedName name="cregamadrid">[14]MUNICIPIO!#REF!</definedName>
    <definedName name="cregamadridind11.4">[14]MUNICIPIO!#REF!</definedName>
    <definedName name="cregamedeind34.5">[14]MUNICIPIO!#REF!</definedName>
    <definedName name="cregamedellin">[14]MUNICIPIO!#REF!</definedName>
    <definedName name="cregamosqind11.4">[14]MUNICIPIO!#REF!</definedName>
    <definedName name="cregamsoquera">[14]MUNICIPIO!#REF!</definedName>
    <definedName name="creganeiva">[14]MUNICIPIO!#REF!</definedName>
    <definedName name="creganeivaind34.5">[14]MUNICIPIO!#REF!</definedName>
    <definedName name="cregaofbta11.4">[14]MUNICIPIO!#REF!</definedName>
    <definedName name="cregaofbta34.5">[14]MUNICIPIO!#REF!</definedName>
    <definedName name="cregarioind34.5">[14]MUNICIPIO!#REF!</definedName>
    <definedName name="cregarionegro">[14]MUNICIPIO!#REF!</definedName>
    <definedName name="cregasibate">[14]MUNICIPIO!#REF!</definedName>
    <definedName name="cregasibateind11.4">[14]MUNICIPIO!#REF!</definedName>
    <definedName name="cregasibateind34.5">[14]MUNICIPIO!#REF!</definedName>
    <definedName name="cregasoacha">[14]MUNICIPIO!#REF!</definedName>
    <definedName name="cregasoachaind11.4">[14]MUNICIPIO!#REF!</definedName>
    <definedName name="cregasopo">[14]MUNICIPIO!#REF!</definedName>
    <definedName name="cregasopoind34.5">[14]MUNICIPIO!#REF!</definedName>
    <definedName name="cregatenjo">[14]MUNICIPIO!#REF!</definedName>
    <definedName name="cregatenjoind34.5">[14]MUNICIPIO!#REF!</definedName>
    <definedName name="cregatocan115ind">[14]MUNICIPIO!#REF!</definedName>
    <definedName name="cregatocan34.5ind">[14]MUNICIPIO!#REF!</definedName>
    <definedName name="cregatocancipa">[14]MUNICIPIO!#REF!</definedName>
    <definedName name="cregausme">[14]MUNICIPIO!#REF!</definedName>
    <definedName name="cregausmeind34.5">[14]MUNICIPIO!#REF!</definedName>
    <definedName name="cregazipaind34.5">[14]MUNICIPIO!#REF!</definedName>
    <definedName name="cregazipaof34.5">[14]MUNICIPIO!#REF!</definedName>
    <definedName name="cregazipaquira">[14]MUNICIPIO!#REF!</definedName>
    <definedName name="cregrbq11.4">[14]MUNICIPIO!#REF!</definedName>
    <definedName name="cregrbq34.5">[14]MUNICIPIO!#REF!</definedName>
    <definedName name="cregrbta11.4">[14]MUNICIPIO!#REF!</definedName>
    <definedName name="cregrbta115">[14]MUNICIPIO!#REF!</definedName>
    <definedName name="cregrbta34.5">[14]MUNICIPIO!#REF!</definedName>
    <definedName name="cregrbuga34.5">[14]MUNICIPIO!#REF!</definedName>
    <definedName name="cregrbugaind34.5">[14]MUNICIPIO!#REF!</definedName>
    <definedName name="cregrcajind11.4">[14]MUNICIPIO!#REF!</definedName>
    <definedName name="cregrcajind34.5">[14]MUNICIPIO!#REF!</definedName>
    <definedName name="cregrcalera">[14]MUNICIPIO!#REF!</definedName>
    <definedName name="cregrcalera115">[14]MUNICIPIO!#REF!</definedName>
    <definedName name="cregrcaleraind34.5">[14]MUNICIPIO!#REF!</definedName>
    <definedName name="cregrcali">[14]MUNICIPIO!#REF!</definedName>
    <definedName name="cregrcalind11.4">[14]MUNICIPIO!#REF!</definedName>
    <definedName name="cregrcalind115">[14]MUNICIPIO!#REF!</definedName>
    <definedName name="cregrcalind34.5">[14]MUNICIPIO!#REF!</definedName>
    <definedName name="cregrcalof115">[14]MUNICIPIO!#REF!</definedName>
    <definedName name="cregrcart11.4">[14]MUNICIPIO!#REF!</definedName>
    <definedName name="cregrcartcom11.4">[14]MUNICIPIO!#REF!</definedName>
    <definedName name="cregrcartind11.4">[14]MUNICIPIO!#REF!</definedName>
    <definedName name="cregrcartind34.5">[14]MUNICIPIO!#REF!</definedName>
    <definedName name="cregrchiaind34.5">[14]MUNICIPIO!#REF!</definedName>
    <definedName name="cregrcombta11.4">[14]MUNICIPIO!#REF!</definedName>
    <definedName name="cregrcombta34.5">[14]MUNICIPIO!#REF!</definedName>
    <definedName name="cregrcucind34.5">[14]MUNICIPIO!#REF!</definedName>
    <definedName name="CREGREACT16888614">#REF!</definedName>
    <definedName name="CREGREACT16888676">#REF!</definedName>
    <definedName name="CREGREACT16888688">#REF!</definedName>
    <definedName name="CREGREACT16958637">#REF!</definedName>
    <definedName name="CREGREACT17018480">#REF!</definedName>
    <definedName name="CREGREACT17018575">#REF!</definedName>
    <definedName name="CREGREACT17018599">#REF!</definedName>
    <definedName name="CREGREACT17018634">#REF!</definedName>
    <definedName name="CREGREACT17254434">#REF!</definedName>
    <definedName name="CREGREACT17342974">#REF!</definedName>
    <definedName name="CREGREACT17636373">#REF!</definedName>
    <definedName name="CREGREACT17702740">#REF!</definedName>
    <definedName name="CREGREACT17702790">#REF!</definedName>
    <definedName name="CREGREACT17726718">#REF!</definedName>
    <definedName name="CREGREACT17774337">#REF!</definedName>
    <definedName name="CREGREACT17787499">#REF!</definedName>
    <definedName name="CREGREACT17800766">#REF!</definedName>
    <definedName name="CREGREACT17824170">#REF!</definedName>
    <definedName name="CREGREACT17824578">#REF!</definedName>
    <definedName name="CREGREACT17884362">#REF!</definedName>
    <definedName name="CREGREACT18265426">#REF!</definedName>
    <definedName name="CREGREACT19305326">#REF!</definedName>
    <definedName name="CREGREACTFILMINI">#REF!</definedName>
    <definedName name="CREGREACTN4">#REF!</definedName>
    <definedName name="CREGREACTOTN2">#REF!</definedName>
    <definedName name="CREGREACTOTN3">#REF!</definedName>
    <definedName name="CREGREACTOTN4">#REF!</definedName>
    <definedName name="CREGREASOGAMOSOIND13.8">[14]MUNICIPIO!#REF!</definedName>
    <definedName name="cregrfaca">[14]MUNICIPIO!#REF!</definedName>
    <definedName name="cregrfacaind11.4">[14]MUNICIPIO!#REF!</definedName>
    <definedName name="cregrfacaind34.5">[14]MUNICIPIO!#REF!</definedName>
    <definedName name="cregrfunza">[14]MUNICIPIO!#REF!</definedName>
    <definedName name="cregrfunzaind11.4">[14]MUNICIPIO!#REF!</definedName>
    <definedName name="cregrfunzaind34.5">[14]MUNICIPIO!#REF!</definedName>
    <definedName name="cregribagind115">[14]MUNICIPIO!#REF!</definedName>
    <definedName name="cregribague">[14]MUNICIPIO!#REF!</definedName>
    <definedName name="cregrind34.5">[14]MUNICIPIO!#REF!</definedName>
    <definedName name="cregrindbta11.4">[14]MUNICIPIO!#REF!</definedName>
    <definedName name="cregrindbta34.5">[14]MUNICIPIO!#REF!</definedName>
    <definedName name="cregrindbuc34.5">[14]MUNICIPIO!#REF!</definedName>
    <definedName name="cregrmadind34.5">[14]MUNICIPIO!#REF!</definedName>
    <definedName name="cregrmadrid">[14]MUNICIPIO!#REF!</definedName>
    <definedName name="cregrmadridind11.4">[14]MUNICIPIO!#REF!</definedName>
    <definedName name="cregrmedeind34.5">[14]MUNICIPIO!#REF!</definedName>
    <definedName name="cregrmedellin">[14]MUNICIPIO!#REF!</definedName>
    <definedName name="cregrmosqind11.4">[14]MUNICIPIO!#REF!</definedName>
    <definedName name="cregrmosquera">[14]MUNICIPIO!#REF!</definedName>
    <definedName name="cregrneiva">[14]MUNICIPIO!#REF!</definedName>
    <definedName name="cregrneivaind34.5">[14]MUNICIPIO!#REF!</definedName>
    <definedName name="cregrofbta11.4">[14]MUNICIPIO!#REF!</definedName>
    <definedName name="cregrofbta34.5">[14]MUNICIPIO!#REF!</definedName>
    <definedName name="cregrrioind34.5">[14]MUNICIPIO!#REF!</definedName>
    <definedName name="cregrrionegro">[14]MUNICIPIO!#REF!</definedName>
    <definedName name="cregrsibate">[14]MUNICIPIO!#REF!</definedName>
    <definedName name="cregrsibateind11.4">[14]MUNICIPIO!#REF!</definedName>
    <definedName name="cregrsibateind34.5">[14]MUNICIPIO!#REF!</definedName>
    <definedName name="cregrsoacha">[14]MUNICIPIO!#REF!</definedName>
    <definedName name="cregrsoachaind11.4">[14]MUNICIPIO!#REF!</definedName>
    <definedName name="cregrsoachaind34.5">[14]MUNICIPIO!#REF!</definedName>
    <definedName name="cregrsopo">[14]MUNICIPIO!#REF!</definedName>
    <definedName name="cregrsopoind34.5">[14]MUNICIPIO!#REF!</definedName>
    <definedName name="cregrtenjo">[14]MUNICIPIO!#REF!</definedName>
    <definedName name="cregrtenjoind34.5">[14]MUNICIPIO!#REF!</definedName>
    <definedName name="cregrtocan115ind">[14]MUNICIPIO!#REF!</definedName>
    <definedName name="cregrtocan34.5ind">[14]MUNICIPIO!#REF!</definedName>
    <definedName name="cregrtocancipa">[14]MUNICIPIO!#REF!</definedName>
    <definedName name="cregrusme">[14]MUNICIPIO!#REF!</definedName>
    <definedName name="cregrusmeind34.5">[14]MUNICIPIO!#REF!</definedName>
    <definedName name="cregrzipaind34.5">[14]MUNICIPIO!#REF!</definedName>
    <definedName name="cregrzipaof34.5">[14]MUNICIPIO!#REF!</definedName>
    <definedName name="cregrzipaquira">[14]MUNICIPIO!#REF!</definedName>
    <definedName name="CT">'[7]CIRCUITOS CODENSA'!#REF!</definedName>
    <definedName name="CU">'[7]CIRCUITOS CODENSA'!#REF!</definedName>
    <definedName name="Cuadro">#REF!</definedName>
    <definedName name="CUENTASCNR">#REF!</definedName>
    <definedName name="d">#REF!</definedName>
    <definedName name="DAC_APR">[8]PROVI!$B$410:$R$411</definedName>
    <definedName name="DAC_ING">[8]PROVI!$B$384:$R$385</definedName>
    <definedName name="DAC_TER">[8]PROVI!$B$397:$R$398</definedName>
    <definedName name="DAE_APR">[8]PROVI!$B$413:$R$414</definedName>
    <definedName name="DAE_ING">[8]PROVI!$B$387:$R$388</definedName>
    <definedName name="DAE_TER">[8]PROVI!$B$400:$R$401</definedName>
    <definedName name="DCSAF">#REF!</definedName>
    <definedName name="dd">[17]Portada!$BW$30</definedName>
    <definedName name="DESCUENTO">#REF!</definedName>
    <definedName name="Deuda_Vencida_Exigible_y_Cortable">[12]Deuda_Vencida_Exigible_y_Cortab!$A$1:$D$2</definedName>
    <definedName name="dfdf">#REF!</definedName>
    <definedName name="DIC">#REF!</definedName>
    <definedName name="DIC.05">[3]abril99!$C$11:$M$69</definedName>
    <definedName name="diciembre">#REF!</definedName>
    <definedName name="diciembre1">#REF!</definedName>
    <definedName name="DIFERENCIA">#REF!</definedName>
    <definedName name="DMAX16888614">#REF!</definedName>
    <definedName name="DMAX16888676">#REF!</definedName>
    <definedName name="DMAX16888688">#REF!</definedName>
    <definedName name="DMAX16958637">#REF!</definedName>
    <definedName name="DMAX17018480">#REF!</definedName>
    <definedName name="DMAX17018575">#REF!</definedName>
    <definedName name="DMAX17018599">#REF!</definedName>
    <definedName name="DMAX17018634">#REF!</definedName>
    <definedName name="DMAX17254434">#REF!</definedName>
    <definedName name="DMAX17342974">#REF!</definedName>
    <definedName name="DMAX17636373">#REF!</definedName>
    <definedName name="DMAX17702740">#REF!</definedName>
    <definedName name="DMAX17702790">#REF!</definedName>
    <definedName name="DMAX17726718">#REF!</definedName>
    <definedName name="DMAX17774337">#REF!</definedName>
    <definedName name="DMAX17787499">#REF!</definedName>
    <definedName name="DMAX17800766">#REF!</definedName>
    <definedName name="DMAX17824170">#REF!</definedName>
    <definedName name="DMAX17824578">#REF!</definedName>
    <definedName name="DMAX17884362">#REF!</definedName>
    <definedName name="DMAX18265426">#REF!</definedName>
    <definedName name="DMAX19305326">#REF!</definedName>
    <definedName name="dmaxbta34.5">[14]MUNICIPIO!#REF!</definedName>
    <definedName name="dmaxbuga34.5">[14]MUNICIPIO!#REF!</definedName>
    <definedName name="dmaxbugaind34.5">[14]MUNICIPIO!#REF!</definedName>
    <definedName name="dmaxcajind11.4">[14]MUNICIPIO!#REF!</definedName>
    <definedName name="dmaxcajind34.5">[14]MUNICIPIO!#REF!</definedName>
    <definedName name="dmaxcalera">[14]MUNICIPIO!#REF!</definedName>
    <definedName name="dmaxcalera115">[14]MUNICIPIO!#REF!</definedName>
    <definedName name="dmaxcaleraind34.5">[14]MUNICIPIO!#REF!</definedName>
    <definedName name="dmaxcali">[14]MUNICIPIO!#REF!</definedName>
    <definedName name="dmaxcalind11.4">[14]MUNICIPIO!#REF!</definedName>
    <definedName name="dmaxcalind115">[14]MUNICIPIO!#REF!</definedName>
    <definedName name="dmaxcalind34.5">[14]MUNICIPIO!#REF!</definedName>
    <definedName name="dmaxcalof115">[14]MUNICIPIO!#REF!</definedName>
    <definedName name="dmaxcart11.4">[14]MUNICIPIO!#REF!</definedName>
    <definedName name="dmaxcartcom11.4">[14]MUNICIPIO!#REF!</definedName>
    <definedName name="dmaxcartind11.4">[14]MUNICIPIO!#REF!</definedName>
    <definedName name="dmaxcartind34.5">[14]MUNICIPIO!#REF!</definedName>
    <definedName name="dmaxchia">[14]MUNICIPIO!#REF!</definedName>
    <definedName name="dmaxchiaind34.5">[14]MUNICIPIO!#REF!</definedName>
    <definedName name="dmaxcuc34.5ind">[14]MUNICIPIO!#REF!</definedName>
    <definedName name="dmaxfaca">[14]MUNICIPIO!#REF!</definedName>
    <definedName name="dmaxfacaind11.4">[14]MUNICIPIO!#REF!</definedName>
    <definedName name="dmaxfacaind34.5">[14]MUNICIPIO!#REF!</definedName>
    <definedName name="dmaxfunza">[14]MUNICIPIO!#REF!</definedName>
    <definedName name="dmaxfunzaind11.4">[14]MUNICIPIO!#REF!</definedName>
    <definedName name="dmaxfunzaind34.5">[14]MUNICIPIO!#REF!</definedName>
    <definedName name="dmaxibagind115">[14]MUNICIPIO!#REF!</definedName>
    <definedName name="dmaxibague">[14]MUNICIPIO!#REF!</definedName>
    <definedName name="dmaxmadind34.5">[14]MUNICIPIO!#REF!</definedName>
    <definedName name="dmaxmadrid">[14]MUNICIPIO!#REF!</definedName>
    <definedName name="dmaxmadridind11.4">[14]MUNICIPIO!#REF!</definedName>
    <definedName name="dmaxmedeind34.5">[14]MUNICIPIO!#REF!</definedName>
    <definedName name="dmaxmedellin">[14]MUNICIPIO!#REF!</definedName>
    <definedName name="dmaxmosqind11.4">[14]MUNICIPIO!#REF!</definedName>
    <definedName name="dmaxmosqind34.5">[14]MUNICIPIO!#REF!</definedName>
    <definedName name="dmaxmosquera">[14]MUNICIPIO!#REF!</definedName>
    <definedName name="dmaxneiva">[14]MUNICIPIO!#REF!</definedName>
    <definedName name="dmaxneivaind34.5">[14]MUNICIPIO!#REF!</definedName>
    <definedName name="dmaxrioind34.5">[14]MUNICIPIO!#REF!</definedName>
    <definedName name="dmaxrionegro">[14]MUNICIPIO!#REF!</definedName>
    <definedName name="dmaxsibate">[14]MUNICIPIO!#REF!</definedName>
    <definedName name="dmaxsibateind11.4">[14]MUNICIPIO!#REF!</definedName>
    <definedName name="dmaxsibateind34.5">[14]MUNICIPIO!#REF!</definedName>
    <definedName name="dmaxsoacha">[14]MUNICIPIO!#REF!</definedName>
    <definedName name="dmaxsoachaind11.4">[14]MUNICIPIO!#REF!</definedName>
    <definedName name="dmaxsoachaind34.5">[14]MUNICIPIO!#REF!</definedName>
    <definedName name="DMAXSOGAMOSOIND13.8">[14]MUNICIPIO!#REF!</definedName>
    <definedName name="dmaxsopo">[14]MUNICIPIO!#REF!</definedName>
    <definedName name="dmaxsopoind34.5">[14]MUNICIPIO!#REF!</definedName>
    <definedName name="dmaxtenjo">[14]MUNICIPIO!#REF!</definedName>
    <definedName name="dmaxtenjoind34.5">[14]MUNICIPIO!#REF!</definedName>
    <definedName name="dmaxtocan115ind">[14]MUNICIPIO!#REF!</definedName>
    <definedName name="dmaxtocan34.5ind">[14]MUNICIPIO!#REF!</definedName>
    <definedName name="dmaxtocancipa">[14]MUNICIPIO!#REF!</definedName>
    <definedName name="dmaxusme">[14]MUNICIPIO!#REF!</definedName>
    <definedName name="dmaxusmeind34.5">[14]MUNICIPIO!#REF!</definedName>
    <definedName name="dmaxzipaind34.5">[14]MUNICIPIO!#REF!</definedName>
    <definedName name="dmaxzipaof34.5">[14]MUNICIPIO!#REF!</definedName>
    <definedName name="dmaxzipaquira">[14]MUNICIPIO!#REF!</definedName>
    <definedName name="EEBMAY97BASE">#REF!</definedName>
    <definedName name="EEBMAY97INCRE">#REF!</definedName>
    <definedName name="EEBMAY98BASE">#REF!</definedName>
    <definedName name="EEBMAY98INCRE">#REF!</definedName>
    <definedName name="EEPPM">#REF!</definedName>
    <definedName name="EEPPMMAY98">#REF!</definedName>
    <definedName name="efi" localSheetId="1">#REF!</definedName>
    <definedName name="Eficacia" localSheetId="1">#REF!</definedName>
    <definedName name="ENE">#REF!</definedName>
    <definedName name="enero">#REF!</definedName>
    <definedName name="ENERO1">#REF!</definedName>
    <definedName name="ENGA_ING_BARR">[8]PROVI!$B$445:$AQ$446</definedName>
    <definedName name="ENGA_ING_PROV">[8]PROVI!$B$156:$AQ$157</definedName>
    <definedName name="ENGA_INV_PRES">[8]PROVI!$B$489:$AT$490</definedName>
    <definedName name="ENGA_LOT_RED">[10]PROVI!$B$672:$AT$673</definedName>
    <definedName name="ENGA_LOT_REDBS">[10]RREDES!$B$445:$AT$446</definedName>
    <definedName name="ENGA_PROY_APROB">[8]PROVI!$B$281:$AQ$282</definedName>
    <definedName name="ENGA_PROY_EJEC">[8]PROVI!$B$323:$AQ$324</definedName>
    <definedName name="ENGA_PROY_EJECU">[8]PROVI!$B$364:$AQ$365</definedName>
    <definedName name="ENGA_PROY_PEND">[8]PROVI!$B$198:$AQ$199</definedName>
    <definedName name="ENGA_PROY_TERM">[8]PROVI!$B$239:$AQ$240</definedName>
    <definedName name="ES">'[7]CIRCUITOS CODENSA'!#REF!</definedName>
    <definedName name="escobar">#REF!</definedName>
    <definedName name="ESD">#REF!</definedName>
    <definedName name="Excelencia">#REF!</definedName>
    <definedName name="FactorCostoPotencia">[16]Modelo!#REF!</definedName>
    <definedName name="FEB">#REF!</definedName>
    <definedName name="FEBRERO">#REF!</definedName>
    <definedName name="FEBRERO1">#REF!</definedName>
    <definedName name="fechas1">#REF!</definedName>
    <definedName name="felipe">[4]abr!$U$11:$AF$45</definedName>
    <definedName name="FO">'[7]CIRCUITOS CODENSA'!#REF!</definedName>
    <definedName name="Fonoservicio">#REF!</definedName>
    <definedName name="FONT_ING_BARR">[8]PROVI!$A$451:$AQ$452</definedName>
    <definedName name="FONT_ING_PROV">[8]PROVI!$B$162:$AQ$163</definedName>
    <definedName name="FONT_INV_PRES">[8]PROVI!$B$495:$AT$496</definedName>
    <definedName name="FONT_LOT_REDBS">[10]RREDES!$B$451:$AT$452</definedName>
    <definedName name="FONT_LOT_REDSB">[10]PROVI!$B$678:$AT$679</definedName>
    <definedName name="FONT_PROY_APROB">[8]PROVI!$B$287:$AQ$288</definedName>
    <definedName name="FONT_PROY_EJEC">[8]PROVI!$B$329:$AQ$330</definedName>
    <definedName name="FONT_PROY_EJECU">[8]PROVI!$B$370:$AQ$371</definedName>
    <definedName name="FONT_PROY_PEND">[8]PROVI!$B$204:$AQ$205</definedName>
    <definedName name="FONT_PROY_TERM">[8]PROVI!$B$245:$AQ$246</definedName>
    <definedName name="formato1">[18]Mensual!$B$4:$O$40</definedName>
    <definedName name="formato2">[18]Mensual!$D$4:$O$40</definedName>
    <definedName name="formato3">#REF!</definedName>
    <definedName name="formato4">#REF!</definedName>
    <definedName name="gds">[19]Modelo!#REF!</definedName>
    <definedName name="GG">'[7]CIRCUITOS CODENSA'!#REF!</definedName>
    <definedName name="gloria">[4]ago!$C$11:$M$62</definedName>
    <definedName name="_xlnm.Recorder">#REF!</definedName>
    <definedName name="grantotalconsumo">[14]MUNICIPIO!#REF!</definedName>
    <definedName name="grantotaldemandamax">[14]MUNICIPIO!#REF!</definedName>
    <definedName name="grantotalvalor">[14]MUNICIPIO!#REF!</definedName>
    <definedName name="gsgs">'[20]CIRCUITOS CODENSA'!#REF!</definedName>
    <definedName name="hoy">#REF!</definedName>
    <definedName name="ISAGEN">#REF!</definedName>
    <definedName name="item">[21]Baremo!$A$2:$A$457</definedName>
    <definedName name="JJJJ">#REF!</definedName>
    <definedName name="JUL">#REF!</definedName>
    <definedName name="JULIO">#REF!</definedName>
    <definedName name="JULIO1">#REF!</definedName>
    <definedName name="julio2">[4]dic!$C$11:$M$68</definedName>
    <definedName name="JUN">#REF!</definedName>
    <definedName name="JUNIO">#REF!</definedName>
    <definedName name="junio004">[4]may99!$C$11:$M$69</definedName>
    <definedName name="JUNIO1">#REF!</definedName>
    <definedName name="kdkdkkkd">'[22]CIRCUITOS CODENSA'!#REF!</definedName>
    <definedName name="KENN_ING_BARR">[8]PROVI!$A$454:$AQ$455</definedName>
    <definedName name="KENN_ING_PROV">[8]PROVI!$B$165:$AQ$166</definedName>
    <definedName name="KENN_INV_PRES">[8]PROVI!$B$499:$AT$500</definedName>
    <definedName name="KENN_LOT_REDBS">[10]RREDES!$B$454:$AT$455</definedName>
    <definedName name="KENN_LOT_REDSB">[10]PROVI!$B$681:$AT$682</definedName>
    <definedName name="KENN_PORY_APROB">[8]PROVI!$B$290:$AQ$291</definedName>
    <definedName name="KENN_PROY_APROB">[8]PROVI!$B$290:$AQ$291</definedName>
    <definedName name="KENN_PROY_EJEC">[8]PROVI!$B$332:$AQ$333</definedName>
    <definedName name="KENN_PROY_EJECU">[8]PROVI!$B$373:$AQ$374</definedName>
    <definedName name="KENN_PROY_PEND">[8]PROVI!$A$207:$AQ$208</definedName>
    <definedName name="KENN_PROY_TERM">[8]PROVI!$B$248:$AQ$249</definedName>
    <definedName name="KKKIII">#REF!</definedName>
    <definedName name="LIO">#REF!</definedName>
    <definedName name="lista">'[23]LISTADO MATERIALES'!$A$1:$A$1103</definedName>
    <definedName name="LP">'[7]CIRCUITOS CODENSA'!#REF!</definedName>
    <definedName name="MAR">#REF!</definedName>
    <definedName name="MARINA">'[4]a-abril99'!$D$11:$O$56</definedName>
    <definedName name="MARZO">#REF!</definedName>
    <definedName name="MARZO1">#REF!</definedName>
    <definedName name="MARZXO">[4]ago!$T$11:$AE$49</definedName>
    <definedName name="MAT">'[23]LISTADO MATERIALES'!#REF!</definedName>
    <definedName name="MATERIALES">'[23]LISTADO MATERIALES'!#REF!</definedName>
    <definedName name="MAY">#REF!</definedName>
    <definedName name="MAYO">#REF!</definedName>
    <definedName name="MAYO1">#REF!</definedName>
    <definedName name="MAYO2000">'[3]a-abril99'!$D$11:$O$56</definedName>
    <definedName name="MIN_CON">[8]PROVI!$AR$3</definedName>
    <definedName name="MIN_RED">[8]PROVI!$AQ$3</definedName>
    <definedName name="MO">'[7]CIRCUITOS CODENSA'!#REF!</definedName>
    <definedName name="MU">'[7]CIRCUITOS CODENSA'!#REF!</definedName>
    <definedName name="MZ">'[7]CIRCUITOS CODENSA'!#REF!</definedName>
    <definedName name="Nombre">#REF!</definedName>
    <definedName name="NOV">#REF!</definedName>
    <definedName name="noviembre">#REF!</definedName>
    <definedName name="noviembre1">#REF!</definedName>
    <definedName name="noviembre1ç">#REF!</definedName>
    <definedName name="NPROY">[24]PROVI!$B$633:$AM$634</definedName>
    <definedName name="NUEVO">'[25]SUSPENSIONES SUR URBANA 9'!$K$5</definedName>
    <definedName name="Objetivo9">#REF!</definedName>
    <definedName name="OCT">#REF!</definedName>
    <definedName name="OCTUBRE">#REF!</definedName>
    <definedName name="OCTUBRE1">#REF!</definedName>
    <definedName name="OCTUBRE2">#REF!</definedName>
    <definedName name="OTROSCONCEPTOS">#REF!</definedName>
    <definedName name="PALM_ING_PROV">[24]PROVI!$B$633:$AM$634</definedName>
    <definedName name="PALM_LOT_REDSB">[24]PROVI!$B$1063:$AM$1064</definedName>
    <definedName name="PALM_PROY_APROB">[24]PROVI!$B$787:$AM$788</definedName>
    <definedName name="PALM_PROY_EJEC">[24]PROVI!$B$888:$AM$889</definedName>
    <definedName name="PALM_PROY_EJECU">[24]PROVI!$B$839:$AM$840</definedName>
    <definedName name="PALM_PROY_PEND">[24]PROVI!$B$688:$AM$689</definedName>
    <definedName name="PALM_PROY_TERM">[24]PROVI!$B$737:$AM$738</definedName>
    <definedName name="PB">'[7]CIRCUITOS CODENSA'!#REF!</definedName>
    <definedName name="PRESUPUESTADO">#REF!</definedName>
    <definedName name="RAFA_ING_BARR">[8]PROVI!$B$424:$AQ$425</definedName>
    <definedName name="RAFA_ING_PROV">[8]PROVI!$B$135:$AQ$136</definedName>
    <definedName name="RAFA_INV_PRES">[8]PROVI!$B$468:$AT$469</definedName>
    <definedName name="RAFA_LOT_REDBS">[10]PROVI!$B$651:$AQ$652</definedName>
    <definedName name="RAFA_LOT_REDSB">[10]RREDES!$B$424:$AT$425</definedName>
    <definedName name="RAFA_PROY_APROB">[8]PROVI!$B$260:$AQ$261</definedName>
    <definedName name="RAFA_PROY_EJEC">[8]PROVI!$B$302:$AQ$303</definedName>
    <definedName name="RAFA_PROY_EJECU">[8]PROVI!$B$343:$AQ$344</definedName>
    <definedName name="RAFA_PROY_PEND">[8]PROVI!$B$177:$AQ$178</definedName>
    <definedName name="RAFA_PROY_TERM">[8]PROVI!$B$218:$AQ$219</definedName>
    <definedName name="razon">#REF!</definedName>
    <definedName name="recursos">'[4]a-mar99'!$D$11:$O$53</definedName>
    <definedName name="RERE">[9]PROVI!$B$2:$AN$210</definedName>
    <definedName name="Resistenciaconductor">[16]Modelo!#REF!</definedName>
    <definedName name="Resumen_Exportar">#REF!</definedName>
    <definedName name="SAN_ING_BARR">[8]PROVI!$B$439:$AQ$440</definedName>
    <definedName name="SAN_ING_PROV">[8]PROVI!$A$150:$AQ$151</definedName>
    <definedName name="SAN_INV_PRES">[8]PROVI!$B$483:$AT$484</definedName>
    <definedName name="SAN_LOT_REDBS">[10]RREDES!$B$439:$AT$440</definedName>
    <definedName name="SAN_LOT_REDSB">[10]PROVI!$B$666:$AT$667</definedName>
    <definedName name="SAN_PROY_APROB">[8]PROVI!$A$275:$AQ$276</definedName>
    <definedName name="SAN_PROY_EJEC">[8]PROVI!$A$317:$AQ$318</definedName>
    <definedName name="SAN_PROY_EJECU">[8]PROVI!$A$358:$AQ$359</definedName>
    <definedName name="SAN_PROY_PEND">[8]PROVI!$A$192:$AQ$193</definedName>
    <definedName name="SAN_PROY_TERM">[8]PROVI!$A$233:$AQ$234</definedName>
    <definedName name="SANT_ING_BARR">[8]PROVI!$A$427:$AQ$428</definedName>
    <definedName name="SANT_ING_PROV">[8]PROVI!$A$138:$AQ$139</definedName>
    <definedName name="SANT_INV_PRES">[8]PROVI!$B$471:$AT$472</definedName>
    <definedName name="SANT_LOT_REDSB">[10]PROVI!$B$654:$AT$655</definedName>
    <definedName name="SANT_LOT_RESBS">[10]RREDES!$B$427:$AT$428</definedName>
    <definedName name="SANT_PROY_APROB">[8]PROVI!$A$263:$AQ$264</definedName>
    <definedName name="SANT_PROY_EJEC">[8]PROVI!$A$305:$AQ$306</definedName>
    <definedName name="SANT_PROY_EJECU">[8]PROVI!$A$346:$AQ$347</definedName>
    <definedName name="SANT_PROY_PEND">[8]PROVI!$A$180:$AQ$181</definedName>
    <definedName name="SANT_PROY_TERM">[8]PROVI!$A$221:$AQ$222</definedName>
    <definedName name="sdas">[17]Portada!$BW$30</definedName>
    <definedName name="SEP">#REF!</definedName>
    <definedName name="SEPTIEMBRE">#REF!</definedName>
    <definedName name="SEPTIEMBRE1">#REF!</definedName>
    <definedName name="SF">'[7]CIRCUITOS CODENSA'!#REF!</definedName>
    <definedName name="SGI_V_INDICES_CIRCUITO_CAUSA">#REF!</definedName>
    <definedName name="SJ">'[7]CIRCUITOS CODENSA'!#REF!</definedName>
    <definedName name="SM">'[7]CIRCUITOS CODENSA'!#REF!</definedName>
    <definedName name="SOAC_ING_BARR">[8]PROVI!$B$430:$AQ$431</definedName>
    <definedName name="SOAC_ING_PROV">[8]PROVI!$A$141:$AQ$142</definedName>
    <definedName name="SOAC_INV_PRES">[8]PROVI!$B$474:$AT$475</definedName>
    <definedName name="SOAC_LOT_REDBS">[10]RREDES!$B$388:$AT$389</definedName>
    <definedName name="SOAC_LOT_REDSB">[10]PROVI!$B$657:$AT$658</definedName>
    <definedName name="SOAC_PROY_APROB">[8]PROVI!$A$266:$AQ$267</definedName>
    <definedName name="SOAC_PROY_EJEC">[8]PROVI!$A$308:$AQ$309</definedName>
    <definedName name="SOAC_PROY_EJECU">[8]PROVI!$A$349:$AQ$350</definedName>
    <definedName name="SOAC_PROY_PEND">[8]PROVI!$A$183:$AQ$184</definedName>
    <definedName name="SOAC_PROY_TERM">[8]PROVI!$A$224:$AQ$225</definedName>
    <definedName name="SOLIDARIDADN2">#REF!</definedName>
    <definedName name="SOLIDARIDADN3">#REF!</definedName>
    <definedName name="SOLIDARIDADN4">#REF!</definedName>
    <definedName name="SPSS">#REF!</definedName>
    <definedName name="ss">[17]Portada!$BW$30</definedName>
    <definedName name="SU">'[7]CIRCUITOS CODENSA'!#REF!</definedName>
    <definedName name="SUBA_ING_BARR">[8]PROVI!$B$448:$AQ$449</definedName>
    <definedName name="SUBA_ING_PROV">[8]PROVI!$B$159:$AQ$160</definedName>
    <definedName name="SUBA_INV_PRES">[8]PROVI!$B$492:$AT$493</definedName>
    <definedName name="SUBA_LOT_BALD">[26]PROVI!$B$800:$AM$801</definedName>
    <definedName name="SUBA_LOT_REDBS">[10]RREDES!$B$448:$AT$449</definedName>
    <definedName name="SUBA_LOT_REDSB">[10]PROVI!$B$675:$AT$676</definedName>
    <definedName name="SUBA_PROY_APROB">[8]PROVI!$B$284:$AQ$285</definedName>
    <definedName name="SUBA_PROY_EJEC">[8]PROVI!$B$326:$AQ$327</definedName>
    <definedName name="SUBA_PROY_EJECU">[8]PROVI!$B$367:$AQ$368</definedName>
    <definedName name="SUBA_PROY_PEND">[8]PROVI!$B$201:$AQ$202</definedName>
    <definedName name="SUBA_PROY_TERM">[8]PROVI!$B$242:$AQ$243</definedName>
    <definedName name="Sube">'[27]Todos Ordenado'!#REF!</definedName>
    <definedName name="SUBESTACIONES">'[28]OBRAS SES'!#REF!</definedName>
    <definedName name="sumapagos">#REF!</definedName>
    <definedName name="SUMAPAGOS98">#REF!</definedName>
    <definedName name="SUPER">[4]abr!$U$11:$AF$45</definedName>
    <definedName name="t">[17]Portada!$BW$30</definedName>
    <definedName name="ta">#REF!</definedName>
    <definedName name="TAB_CUNDI">#REF!</definedName>
    <definedName name="TAB_METAS_CUNDI">#REF!</definedName>
    <definedName name="TAB_METAS_NORTE">#REF!</definedName>
    <definedName name="TAB_METAS_SUR">#REF!</definedName>
    <definedName name="TAB_NORTE">#REF!</definedName>
    <definedName name="TAB_NORTE_1">#REF!</definedName>
    <definedName name="TAB_SUR">#REF!</definedName>
    <definedName name="Tam">[17]Portada!$BW$30</definedName>
    <definedName name="TAM_1">#REF!</definedName>
    <definedName name="TAM_2">#REF!</definedName>
    <definedName name="tamp">[17]Portada!$BW$30</definedName>
    <definedName name="TARIFA">#REF!</definedName>
    <definedName name="TARIFAS">#REF!</definedName>
    <definedName name="tasa_oportunidad">#REF!</definedName>
    <definedName name="TB">'[7]CIRCUITOS CODENSA'!#REF!</definedName>
    <definedName name="TE">'[7]CIRCUITOS CODENSA'!#REF!</definedName>
    <definedName name="_xlnm.Print_Titles" localSheetId="0">'PLAN DE TRABAJO SG-SST 2021'!$2:$4</definedName>
    <definedName name="_xlnm.Print_Titles">[8]PROVI!$A$2:$IV$12</definedName>
    <definedName name="TO">'[7]CIRCUITOS CODENSA'!#REF!</definedName>
    <definedName name="Total_Kilometro_típico_aereo_11.4_kV">'[29]c2.5y2.6'!#REF!</definedName>
    <definedName name="Total_Kilometro_típico_aereo_34.5_kV">'[29]c2.5y2.6'!#REF!</definedName>
    <definedName name="Total_Kilometro_típico_aereo_rural_11.4kV">'[29]c2.5y2.6'!#REF!</definedName>
    <definedName name="Total_Kilometro_típico_aereo_rural_34.5kV">'[29]c2.5y2.6'!#REF!</definedName>
    <definedName name="Total_Kilometro_típico_subterraneo_11.4_kV">'[29]c2.5y2.6'!#REF!</definedName>
    <definedName name="Total_Kilometro_típico_subterraneo_34.5_kV">'[29]c2.5y2.6'!#REF!</definedName>
    <definedName name="totalaindbuc34.5">[14]MUNICIPIO!#REF!</definedName>
    <definedName name="totalcodabq11.4">[14]MUNICIPIO!#REF!</definedName>
    <definedName name="totalcodacaj">[14]MUNICIPIO!#REF!</definedName>
    <definedName name="totalcodacart">[14]MUNICIPIO!#REF!</definedName>
    <definedName name="totalcodachia">[14]MUNICIPIO!#REF!</definedName>
    <definedName name="totalcodactcucuta">[14]MUNICIPIO!#REF!</definedName>
    <definedName name="totalcodindbuc34.5">[14]MUNICIPIO!#REF!</definedName>
    <definedName name="totalcodrbq11.4">[14]MUNICIPIO!#REF!</definedName>
    <definedName name="totalcodrbta11.4">[14]MUNICIPIO!#REF!</definedName>
    <definedName name="totalcodrcaj">[14]MUNICIPIO!#REF!</definedName>
    <definedName name="totalcodrcart">[14]MUNICIPIO!#REF!</definedName>
    <definedName name="totalcodrchia">[14]MUNICIPIO!#REF!</definedName>
    <definedName name="totalcodrcucuta">[14]MUNICIPIO!#REF!</definedName>
    <definedName name="totalcodrindbuc34.5">[14]MUNICIPIO!#REF!</definedName>
    <definedName name="totalconcaleraind34.5">[14]MUNICIPIO!#REF!</definedName>
    <definedName name="totalconcalind115">[14]MUNICIPIO!#REF!</definedName>
    <definedName name="totalconcalof115">[14]MUNICIPIO!#REF!</definedName>
    <definedName name="totalconfacaind34.5">[14]MUNICIPIO!#REF!</definedName>
    <definedName name="totalconmadridind11.4">[14]MUNICIPIO!#REF!</definedName>
    <definedName name="totalconneiva">[14]MUNICIPIO!#REF!</definedName>
    <definedName name="totalconneivaind34.5">[14]MUNICIPIO!#REF!</definedName>
    <definedName name="totalconrionegro">[14]MUNICIPIO!#REF!</definedName>
    <definedName name="totalconsabq11.4">[14]MUNICIPIO!#REF!</definedName>
    <definedName name="totalconsabta11.4">[14]MUNICIPIO!#REF!</definedName>
    <definedName name="totalconsabuga34.5">[14]MUNICIPIO!#REF!</definedName>
    <definedName name="totalconsacaj">[14]MUNICIPIO!#REF!</definedName>
    <definedName name="totalconsaccart">[14]MUNICIPIO!#REF!</definedName>
    <definedName name="totalconsachia">[14]MUNICIPIO!#REF!</definedName>
    <definedName name="totalconsacucuta">[14]MUNICIPIO!#REF!</definedName>
    <definedName name="totalconsbq11.4">[14]MUNICIPIO!#REF!</definedName>
    <definedName name="totalconsbq34.5">[14]MUNICIPIO!#REF!</definedName>
    <definedName name="totalconsbta11.4">[14]MUNICIPIO!#REF!</definedName>
    <definedName name="totalconsbta115">[14]MUNICIPIO!#REF!</definedName>
    <definedName name="totalconsbta34.5">[14]MUNICIPIO!#REF!</definedName>
    <definedName name="totalconsbuga34.">[14]MUNICIPIO!#REF!</definedName>
    <definedName name="totalconsbuga34.5">[14]MUNICIPIO!#REF!</definedName>
    <definedName name="totalconsbugaind34.5">[14]MUNICIPIO!#REF!</definedName>
    <definedName name="totalconscaj">[14]MUNICIPIO!#REF!</definedName>
    <definedName name="totalconscajind11.4">[14]MUNICIPIO!#REF!</definedName>
    <definedName name="totalconscajind34.5">[14]MUNICIPIO!#REF!</definedName>
    <definedName name="totalconscalera115">[14]MUNICIPIO!#REF!</definedName>
    <definedName name="totalconscalind11.4">[14]MUNICIPIO!#REF!</definedName>
    <definedName name="totalconscalind34.5">[14]MUNICIPIO!#REF!</definedName>
    <definedName name="totalconscart11.4">[14]MUNICIPIO!#REF!</definedName>
    <definedName name="totalconscartcom11.4">[14]MUNICIPIO!#REF!</definedName>
    <definedName name="totalconscartg">[14]MUNICIPIO!#REF!</definedName>
    <definedName name="totalconscartind11.4">[14]MUNICIPIO!#REF!</definedName>
    <definedName name="totalconscartind34.5">[14]MUNICIPIO!#REF!</definedName>
    <definedName name="totalconschia">[14]MUNICIPIO!#REF!</definedName>
    <definedName name="totalconschiaind34.5">[14]MUNICIPIO!#REF!</definedName>
    <definedName name="totalconscombta11.4">[14]MUNICIPIO!#REF!</definedName>
    <definedName name="totalconscombta34.5">[14]MUNICIPIO!#REF!</definedName>
    <definedName name="totalconscucind34.5">[14]MUNICIPIO!#REF!</definedName>
    <definedName name="totalconsfaca">[14]MUNICIPIO!#REF!</definedName>
    <definedName name="totalconsfacaind11.4">[14]MUNICIPIO!#REF!</definedName>
    <definedName name="totalconsfunza">[14]MUNICIPIO!#REF!</definedName>
    <definedName name="totalconsfunzaind11.4">[14]MUNICIPIO!#REF!</definedName>
    <definedName name="totalconsfunzaind34.5">[14]MUNICIPIO!#REF!</definedName>
    <definedName name="totalconsibateind11.4">[14]MUNICIPIO!#REF!</definedName>
    <definedName name="totalconsibateind34.5">[14]MUNICIPIO!#REF!</definedName>
    <definedName name="totalconsindbta11.4">[14]MUNICIPIO!#REF!</definedName>
    <definedName name="totalconsindbta34.5">[14]MUNICIPIO!#REF!</definedName>
    <definedName name="totalconsindbuc34.5">[14]MUNICIPIO!#REF!</definedName>
    <definedName name="totalconsmadind34.5">[14]MUNICIPIO!#REF!</definedName>
    <definedName name="totalconsmadrid">[14]MUNICIPIO!#REF!</definedName>
    <definedName name="totalconsmedeind34.5">[14]MUNICIPIO!#REF!</definedName>
    <definedName name="totalconsmosqind11.4">[14]MUNICIPIO!#REF!</definedName>
    <definedName name="totalconsmosqind34.5">[14]MUNICIPIO!#REF!</definedName>
    <definedName name="totalconsmosquera">[14]MUNICIPIO!#REF!</definedName>
    <definedName name="totalconsoacha">[14]MUNICIPIO!#REF!</definedName>
    <definedName name="totalconsoachaind34.5">[14]MUNICIPIO!#REF!</definedName>
    <definedName name="totalconsoachind11.4">[14]MUNICIPIO!#REF!</definedName>
    <definedName name="totalconsofbta11.4">[14]MUNICIPIO!#REF!</definedName>
    <definedName name="totalconsofbta34.5">[14]MUNICIPIO!#REF!</definedName>
    <definedName name="totalconsopoind34.5">[14]MUNICIPIO!#REF!</definedName>
    <definedName name="totalconsrbq11.4">[14]MUNICIPIO!#REF!</definedName>
    <definedName name="totalconsrbta11.4">[14]MUNICIPIO!#REF!</definedName>
    <definedName name="totalconsrcaj">[14]MUNICIPIO!#REF!</definedName>
    <definedName name="totalconsrcart">[14]MUNICIPIO!#REF!</definedName>
    <definedName name="totalconsrchia">[14]MUNICIPIO!#REF!</definedName>
    <definedName name="totalconsrcucuta">[14]MUNICIPIO!#REF!</definedName>
    <definedName name="totalconsrioind34.5">[14]MUNICIPIO!#REF!</definedName>
    <definedName name="TOTALCONSSOGAMOSOIND13.8">[14]MUNICIPIO!#REF!</definedName>
    <definedName name="totalconstenjo">[14]MUNICIPIO!#REF!</definedName>
    <definedName name="totalconstocan115ind">[14]MUNICIPIO!#REF!</definedName>
    <definedName name="totalconsumcucuta">[14]MUNICIPIO!#REF!</definedName>
    <definedName name="totalconsumobq11.4">[14]MUNICIPIO!#REF!</definedName>
    <definedName name="totalcontenjoind34.5">[14]MUNICIPIO!#REF!</definedName>
    <definedName name="totalcontocan34.5ind">[14]MUNICIPIO!#REF!</definedName>
    <definedName name="totalcontocancipa">[14]MUNICIPIO!#REF!</definedName>
    <definedName name="totalcontribcart">[14]MUNICIPIO!#REF!</definedName>
    <definedName name="totalcontribcucuta">[14]MUNICIPIO!#REF!</definedName>
    <definedName name="totalcontribq11.4">[14]MUNICIPIO!#REF!</definedName>
    <definedName name="totalcontribta11.4">[14]MUNICIPIO!#REF!</definedName>
    <definedName name="totalcontriindbuc34.5">[14]MUNICIPIO!#REF!</definedName>
    <definedName name="totalconusme">[14]MUNICIPIO!#REF!</definedName>
    <definedName name="totalconusmeind34.5">[14]MUNICIPIO!#REF!</definedName>
    <definedName name="totalconzipaind34.5">[14]MUNICIPIO!#REF!</definedName>
    <definedName name="totalconzipaof34.5">[14]MUNICIPIO!#REF!</definedName>
    <definedName name="totalconzipaquira">[14]MUNICIPIO!#REF!</definedName>
    <definedName name="totalcregabq11.4">[14]MUNICIPIO!#REF!</definedName>
    <definedName name="totalcregabta11.4">[14]MUNICIPIO!#REF!</definedName>
    <definedName name="totalcregacaj">[14]MUNICIPIO!#REF!</definedName>
    <definedName name="totalcregacart">[14]MUNICIPIO!#REF!</definedName>
    <definedName name="totalcregachia">[14]MUNICIPIO!#REF!</definedName>
    <definedName name="totalcregacucuta">[14]MUNICIPIO!#REF!</definedName>
    <definedName name="totalcregaindbuc34.5">[14]MUNICIPIO!#REF!</definedName>
    <definedName name="totalcregrbq11.4">[14]MUNICIPIO!#REF!</definedName>
    <definedName name="totalcregrbta11.4">[14]MUNICIPIO!#REF!</definedName>
    <definedName name="totalcregrcaj">[14]MUNICIPIO!#REF!</definedName>
    <definedName name="totalcregrcart">[14]MUNICIPIO!#REF!</definedName>
    <definedName name="totalcregrchia">[14]MUNICIPIO!#REF!</definedName>
    <definedName name="totalcregrcucuta">[14]MUNICIPIO!#REF!</definedName>
    <definedName name="totalcregrindbuc34.5">[14]MUNICIPIO!#REF!</definedName>
    <definedName name="totaldmaxcart">[14]MUNICIPIO!#REF!</definedName>
    <definedName name="totaldmaxcucuta">[14]MUNICIPIO!#REF!</definedName>
    <definedName name="totaldmxcaj">[14]MUNICIPIO!#REF!</definedName>
    <definedName name="TOTALNIVEL">[13]NIVEL!$I$39</definedName>
    <definedName name="totalrindbuc34.5">[14]MUNICIPIO!#REF!</definedName>
    <definedName name="totalvrbq11.4">[14]MUNICIPIO!#REF!</definedName>
    <definedName name="totalvrbq34.5">[14]MUNICIPIO!#REF!</definedName>
    <definedName name="totalvrbta11.4">[14]MUNICIPIO!#REF!</definedName>
    <definedName name="totalvrbta115">[14]MUNICIPIO!#REF!</definedName>
    <definedName name="totalvrbta34.5">[14]MUNICIPIO!#REF!</definedName>
    <definedName name="totalvrbuga34.5">[14]MUNICIPIO!#REF!</definedName>
    <definedName name="totalvrbugaind34.5">[14]MUNICIPIO!#REF!</definedName>
    <definedName name="totalvrcajica">[14]MUNICIPIO!#REF!</definedName>
    <definedName name="totalvrcajind11.4">[14]MUNICIPIO!#REF!</definedName>
    <definedName name="totalvrcajind34.5">[14]MUNICIPIO!#REF!</definedName>
    <definedName name="totalvrcalera">[14]MUNICIPIO!#REF!</definedName>
    <definedName name="totalvrcaleraind34.5">[14]MUNICIPIO!#REF!</definedName>
    <definedName name="totalvrcalind11.4">[14]MUNICIPIO!#REF!</definedName>
    <definedName name="totalvrcalind115">[14]MUNICIPIO!#REF!</definedName>
    <definedName name="totalvrcalind34.5">[14]MUNICIPIO!#REF!</definedName>
    <definedName name="totalvrcalof115">[14]MUNICIPIO!#REF!</definedName>
    <definedName name="totalvrcart">[14]MUNICIPIO!#REF!</definedName>
    <definedName name="totalvrcart11.4">[14]MUNICIPIO!#REF!</definedName>
    <definedName name="totalvrcartcom11.4">[14]MUNICIPIO!#REF!</definedName>
    <definedName name="totalvrcartind11.4">[14]MUNICIPIO!#REF!</definedName>
    <definedName name="totalvrcartind34.5">[14]MUNICIPIO!#REF!</definedName>
    <definedName name="totalvrchia">[14]MUNICIPIO!#REF!</definedName>
    <definedName name="totalvrchiaind34.5">[14]MUNICIPIO!#REF!</definedName>
    <definedName name="totalvrcombta11.4">[14]MUNICIPIO!#REF!</definedName>
    <definedName name="totalvrcombta34.5">[14]MUNICIPIO!#REF!</definedName>
    <definedName name="totalvrcucind34.5">[14]MUNICIPIO!#REF!</definedName>
    <definedName name="totalvrcucuta">[14]MUNICIPIO!#REF!</definedName>
    <definedName name="totalvrfaca">[14]MUNICIPIO!#REF!</definedName>
    <definedName name="totalvrfacaind11.4">[14]MUNICIPIO!#REF!</definedName>
    <definedName name="totalvrfacaind34.5">[14]MUNICIPIO!#REF!</definedName>
    <definedName name="totalvrfunza">[14]MUNICIPIO!#REF!</definedName>
    <definedName name="totalvrfunzaind11.4">[14]MUNICIPIO!#REF!</definedName>
    <definedName name="totalvrfunzaind34.5">[14]MUNICIPIO!#REF!</definedName>
    <definedName name="totalvrindbta11.4">[14]MUNICIPIO!#REF!</definedName>
    <definedName name="totalvrindbta34.5">[14]MUNICIPIO!#REF!</definedName>
    <definedName name="totalvrindbuc34.5">[14]MUNICIPIO!#REF!</definedName>
    <definedName name="totalvrmadind34.5">[14]MUNICIPIO!#REF!</definedName>
    <definedName name="totalvrmadrid">[14]MUNICIPIO!#REF!</definedName>
    <definedName name="totalvrmadridind11.4">[14]MUNICIPIO!#REF!</definedName>
    <definedName name="totalvrmedeind34.5">[14]MUNICIPIO!#REF!</definedName>
    <definedName name="totalvrmosqind11.4">[14]MUNICIPIO!#REF!</definedName>
    <definedName name="totalvrmosqind34.5">[14]MUNICIPIO!#REF!</definedName>
    <definedName name="totalvrmosquera">[14]MUNICIPIO!#REF!</definedName>
    <definedName name="totalvrneiva">[14]MUNICIPIO!#REF!</definedName>
    <definedName name="totalvrneivaind34.5">[14]MUNICIPIO!#REF!</definedName>
    <definedName name="totalvrofbta11.4">[14]MUNICIPIO!#REF!</definedName>
    <definedName name="totalvrofbta34.5">[14]MUNICIPIO!#REF!</definedName>
    <definedName name="totalvrrioind34.5">[14]MUNICIPIO!#REF!</definedName>
    <definedName name="totalvrrionegro">[14]MUNICIPIO!#REF!</definedName>
    <definedName name="totalvrsibateind11.4">[14]MUNICIPIO!#REF!</definedName>
    <definedName name="totalvrsibateind34.5">[14]MUNICIPIO!#REF!</definedName>
    <definedName name="totalvrsoacha">[14]MUNICIPIO!#REF!</definedName>
    <definedName name="totalvrsoachaind11.4">[14]MUNICIPIO!#REF!</definedName>
    <definedName name="totalvrsoachaind34.5">[14]MUNICIPIO!#REF!</definedName>
    <definedName name="TOTALVRSOGAMOSOIND13.8">[14]MUNICIPIO!#REF!</definedName>
    <definedName name="totalvrsopoind34.5">[14]MUNICIPIO!#REF!</definedName>
    <definedName name="totalvrtenjo">[14]MUNICIPIO!#REF!</definedName>
    <definedName name="totalvrtenjoind34.5">[14]MUNICIPIO!#REF!</definedName>
    <definedName name="totalvrtocan115ind">[14]MUNICIPIO!#REF!</definedName>
    <definedName name="totalvrtocan34.5ind">[14]MUNICIPIO!#REF!</definedName>
    <definedName name="totalvrtocancipa">[14]MUNICIPIO!#REF!</definedName>
    <definedName name="totalvrusme">[14]MUNICIPIO!#REF!</definedName>
    <definedName name="totalvrusmeind34.5">[14]MUNICIPIO!#REF!</definedName>
    <definedName name="totalvrzipaind34.5">[14]MUNICIPIO!#REF!</definedName>
    <definedName name="totalvrzipaof34.5">[14]MUNICIPIO!#REF!</definedName>
    <definedName name="totalvrzipaquira">[14]MUNICIPIO!#REF!</definedName>
    <definedName name="totcodabta11.4">[14]MUNICIPIO!#REF!</definedName>
    <definedName name="TOTCODACT">#REF!</definedName>
    <definedName name="TOTCODREACT">#REF!</definedName>
    <definedName name="TOTCONACT">#REF!</definedName>
    <definedName name="TOTCONREACT">#REF!</definedName>
    <definedName name="totconsabta34.5">#REF!</definedName>
    <definedName name="TOTCREGACT">#REF!</definedName>
    <definedName name="TOTCREGREACT">#REF!</definedName>
    <definedName name="TOTSOLIDARIDAD">#REF!</definedName>
    <definedName name="TU">'[7]CIRCUITOS CODENSA'!#REF!</definedName>
    <definedName name="TUNJ_ING_PROV">[24]PROVI!$B$637:$AM$638</definedName>
    <definedName name="TUNJ_LOT_REDSB">[24]PROVI!$B$1067:$AM$1068</definedName>
    <definedName name="TUNJ_PROY_APROB">[24]PROVI!$B$791:$AM$792</definedName>
    <definedName name="TUNJ_PROY_EJEC">[24]PROVI!$A$892:$AM$893</definedName>
    <definedName name="TUNJ_PROY_EJECU">[24]PROVI!$B$843:$AM$844</definedName>
    <definedName name="TUNJ_PROY_PEND">[24]PROVI!$B$692:$AM$693</definedName>
    <definedName name="TUNJ_PROY_TERM">[24]PROVI!$B$741:$AM$742</definedName>
    <definedName name="UM">'[7]CIRCUITOS CODENSA'!#REF!</definedName>
    <definedName name="US">'[7]CIRCUITOS CODENSA'!#REF!</definedName>
    <definedName name="USAQ_ING_BARR">[8]PROVI!$B$433:$AQ$434</definedName>
    <definedName name="USAQ_ING_PROV">[8]PROVI!$A$144:$AQ$145</definedName>
    <definedName name="USAQ_INV_PRES">[8]PROVI!$B$477:$AT$478</definedName>
    <definedName name="USAQ_INV_PROY">[8]PROVI!$B$477:$AT$478</definedName>
    <definedName name="USAQ_LOT_REDBS">[10]RREDES!$B$433:$AT$434</definedName>
    <definedName name="USAQ_LOT_REDSB">[10]PROVI!$B$660:$AT$661</definedName>
    <definedName name="USAQ_PROY_APROB">[8]PROVI!$A$269:$AQ$270</definedName>
    <definedName name="USAQ_PROY_EJEC">[8]PROVI!$A$311:$AQ$312</definedName>
    <definedName name="USAQ_PROY_EJECU">[8]PROVI!$A$352:$AQ$353</definedName>
    <definedName name="USAQ_PROY_PEND">[8]PROVI!$A$186:$AQ$187</definedName>
    <definedName name="USAQ_PROY_TERM">[8]PROVI!$A$227:$AQ$228</definedName>
    <definedName name="USME_ING_BARR">[8]PROVI!$B$436:$AQ$437</definedName>
    <definedName name="USME_ING_PROV">[8]PROVI!$A$147:$AQ$148</definedName>
    <definedName name="USME_INV_PRES">[8]PROVI!$B$480:$AT$481</definedName>
    <definedName name="USME_LOT_REDBS">[10]RREDES!$B$436:$AT$437</definedName>
    <definedName name="USME_LOT_REDSB">[10]PROVI!$B$663:$AT$664</definedName>
    <definedName name="USME_PROY_APROB">[8]PROVI!$A$272:$AQ$273</definedName>
    <definedName name="USME_PROY_EJEC">[8]PROVI!$A$314:$AQ$315</definedName>
    <definedName name="USME_PROY_EJECU">[8]PROVI!$A$355:$AQ$356</definedName>
    <definedName name="USME_PROY_PEND">[8]PROVI!$A$189:$AQ$190</definedName>
    <definedName name="USME_PROY_TERM">[8]PROVI!$A$230:$AQ$231</definedName>
    <definedName name="Valoración_total_desagregada_Res_082">#REF!</definedName>
    <definedName name="valorbta11.4">[14]MUNICIPIO!#REF!</definedName>
    <definedName name="VAN">#REF!</definedName>
    <definedName name="VE">'[7]CIRCUITOS CODENSA'!#REF!</definedName>
    <definedName name="VI">'[7]CIRCUITOS CODENSA'!#REF!</definedName>
    <definedName name="vrtotalcali">[14]MUNICIPIO!#REF!</definedName>
    <definedName name="vrtotalibagind115">[14]MUNICIPIO!#REF!</definedName>
    <definedName name="vrtotalibague">[14]MUNICIPIO!#REF!</definedName>
    <definedName name="vrtotalindbuc34.5">[14]MUNICIPIO!#REF!</definedName>
    <definedName name="vrtotalmedellin">[14]MUNICIPIO!#REF!</definedName>
    <definedName name="VRTOTALREGULADO">[30]abril!#REF!</definedName>
    <definedName name="vrtotalsibate">[14]MUNICIPIO!#REF!</definedName>
    <definedName name="vrtotalsopo">[14]MUNICIPIO!#REF!</definedName>
    <definedName name="xxx" hidden="1">#REF!</definedName>
    <definedName name="ytotalcontribcaj">[14]MUNICIPIO!#REF!</definedName>
    <definedName name="Z">#REF!</definedName>
    <definedName name="Z_83B5E6A9_F96F_41C6_B8DD_863DD8E4BAA8_.wvu.Cols" hidden="1">#REF!</definedName>
    <definedName name="Z_83B5E6A9_F96F_41C6_B8DD_863DD8E4BAA8_.wvu.FilterData" hidden="1">#REF!</definedName>
    <definedName name="Z_83B5E6A9_F96F_41C6_B8DD_863DD8E4BAA8_.wvu.PrintArea" hidden="1">#REF!</definedName>
    <definedName name="Z_83B5E6A9_F96F_41C6_B8DD_863DD8E4BAA8_.wvu.Rows" hidden="1">#REF!</definedName>
    <definedName name="Z_BD69731C_8F6B_4D51_9B62_3D8726B29FCF_.wvu.PrintArea" hidden="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7" i="10" l="1"/>
  <c r="W249" i="10" l="1"/>
  <c r="V249" i="10"/>
  <c r="U249" i="10"/>
  <c r="T249" i="10"/>
  <c r="S249" i="10"/>
  <c r="R249" i="10"/>
  <c r="Q249" i="10"/>
  <c r="P249" i="10"/>
  <c r="O249" i="10"/>
  <c r="N249" i="10"/>
  <c r="M249" i="10"/>
  <c r="L249" i="10"/>
  <c r="W247" i="10"/>
  <c r="V247" i="10"/>
  <c r="U247" i="10"/>
  <c r="T247" i="10"/>
  <c r="S247" i="10"/>
  <c r="R247" i="10"/>
  <c r="Q247" i="10"/>
  <c r="P247" i="10"/>
  <c r="O247" i="10"/>
  <c r="N247" i="10"/>
  <c r="M247" i="10"/>
  <c r="L248" i="10"/>
  <c r="N250" i="10" l="1"/>
  <c r="W252" i="10"/>
  <c r="L250" i="10"/>
  <c r="P252" i="10" l="1"/>
  <c r="T252" i="10"/>
  <c r="V252" i="10"/>
  <c r="R252" i="10"/>
  <c r="N252" i="10"/>
  <c r="U252" i="10"/>
  <c r="S252" i="10"/>
  <c r="Q252" i="10"/>
  <c r="O252" i="10"/>
  <c r="M252" i="10"/>
  <c r="W248" i="10"/>
  <c r="U248" i="10"/>
  <c r="S248" i="10"/>
  <c r="Q248" i="10"/>
  <c r="O248" i="10"/>
  <c r="W250" i="10"/>
  <c r="U250" i="10"/>
  <c r="S250" i="10"/>
  <c r="Q250" i="10"/>
  <c r="O250" i="10"/>
  <c r="L252" i="10"/>
  <c r="V248" i="10"/>
  <c r="T248" i="10"/>
  <c r="R248" i="10"/>
  <c r="P248" i="10"/>
  <c r="V250" i="10"/>
  <c r="T250" i="10"/>
  <c r="R250" i="10"/>
  <c r="P250" i="10"/>
  <c r="N248" i="10"/>
  <c r="M250" i="10"/>
  <c r="M248" i="10"/>
  <c r="J38" i="18" l="1"/>
  <c r="J40" i="18" s="1"/>
  <c r="Q39" i="18"/>
  <c r="R39" i="18" s="1"/>
  <c r="S39" i="18" s="1"/>
  <c r="T39" i="18" s="1"/>
  <c r="U39" i="18" s="1"/>
  <c r="V39" i="18" s="1"/>
  <c r="Q41" i="18"/>
  <c r="R41" i="18" s="1"/>
  <c r="S41" i="18" s="1"/>
  <c r="Q43" i="18"/>
  <c r="R43" i="18" s="1"/>
  <c r="S43" i="18" s="1"/>
  <c r="T43" i="18" s="1"/>
  <c r="U43" i="18" s="1"/>
  <c r="V43" i="18" s="1"/>
  <c r="R45" i="18"/>
  <c r="S45" i="18" s="1"/>
  <c r="T45" i="18" s="1"/>
  <c r="U45" i="18" s="1"/>
  <c r="V45" i="18" s="1"/>
  <c r="R47" i="18"/>
  <c r="S47" i="18" s="1"/>
  <c r="T47" i="18" s="1"/>
  <c r="U47" i="18" s="1"/>
  <c r="V47" i="18" s="1"/>
  <c r="V50" i="18"/>
  <c r="R52" i="18"/>
  <c r="S52" i="18" s="1"/>
  <c r="T52" i="18" s="1"/>
  <c r="U52" i="18" s="1"/>
  <c r="V52" i="18" s="1"/>
  <c r="S54" i="18"/>
  <c r="T54" i="18" s="1"/>
  <c r="U54" i="18" s="1"/>
  <c r="V54" i="18" s="1"/>
  <c r="T56" i="18"/>
  <c r="U56" i="18" s="1"/>
  <c r="V56" i="18" s="1"/>
  <c r="T58" i="18"/>
  <c r="U58" i="18" s="1"/>
  <c r="V58" i="18" s="1"/>
  <c r="U60" i="18"/>
  <c r="V60" i="18" s="1"/>
  <c r="BN81" i="18"/>
  <c r="BN82" i="18" s="1"/>
  <c r="BN83" i="18" s="1"/>
  <c r="BP81" i="18"/>
  <c r="BP82" i="18" s="1"/>
  <c r="BP83" i="18" s="1"/>
  <c r="BP84" i="18" s="1"/>
  <c r="BP85" i="18" s="1"/>
  <c r="BP86" i="18" s="1"/>
  <c r="BP69" i="18" l="1"/>
  <c r="BP70" i="18" s="1"/>
  <c r="BP71" i="18" s="1"/>
  <c r="BP72" i="18" s="1"/>
  <c r="BP73" i="18" s="1"/>
  <c r="BP74" i="18" s="1"/>
  <c r="BP75" i="18" s="1"/>
  <c r="BP76" i="18" s="1"/>
  <c r="BN69" i="18"/>
  <c r="BN70" i="18" s="1"/>
  <c r="BN71" i="18" s="1"/>
  <c r="BN72" i="18" s="1"/>
  <c r="BN73" i="18" s="1"/>
  <c r="J42" i="18"/>
  <c r="J44" i="18" s="1"/>
  <c r="T41" i="18"/>
  <c r="U41" i="18" l="1"/>
  <c r="J46" i="18"/>
  <c r="R67" i="18" s="1"/>
  <c r="O68" i="18"/>
  <c r="AN17" i="18" s="1"/>
  <c r="P68" i="18"/>
  <c r="AN18" i="18" s="1"/>
  <c r="M67" i="18"/>
  <c r="J67" i="18"/>
  <c r="R68" i="18"/>
  <c r="AN20" i="18" s="1"/>
  <c r="S68" i="18"/>
  <c r="L67" i="18" l="1"/>
  <c r="S67" i="18"/>
  <c r="K67" i="18"/>
  <c r="Q67" i="18"/>
  <c r="M68" i="18"/>
  <c r="AN15" i="18" s="1"/>
  <c r="L68" i="18"/>
  <c r="AN14" i="18" s="1"/>
  <c r="U67" i="18"/>
  <c r="K68" i="18"/>
  <c r="AN13" i="18" s="1"/>
  <c r="T68" i="18"/>
  <c r="T67" i="18"/>
  <c r="N68" i="18"/>
  <c r="AN16" i="18" s="1"/>
  <c r="N67" i="18"/>
  <c r="AL16" i="18" s="1"/>
  <c r="P67" i="18"/>
  <c r="Q68" i="18"/>
  <c r="AN19" i="18" s="1"/>
  <c r="O67" i="18"/>
  <c r="V67" i="18"/>
  <c r="V41" i="18"/>
  <c r="V68" i="18" s="1"/>
  <c r="U68" i="18"/>
  <c r="S69" i="18"/>
  <c r="P69" i="18"/>
  <c r="R69" i="18"/>
  <c r="M69" i="18"/>
  <c r="AL15" i="18"/>
  <c r="K69" i="18"/>
  <c r="AL13" i="18"/>
  <c r="AL14" i="18"/>
  <c r="T69" i="18" l="1"/>
  <c r="N69" i="18"/>
  <c r="U69" i="18"/>
  <c r="V69" i="18"/>
  <c r="L69" i="18"/>
  <c r="Q69" i="18"/>
  <c r="O69" i="18"/>
  <c r="AL1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ANDREA DURAN FORERO</author>
    <author>mecm</author>
  </authors>
  <commentList>
    <comment ref="B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PAOLA ANDREA DURAN FORERO:</t>
        </r>
        <r>
          <rPr>
            <sz val="9"/>
            <color indexed="81"/>
            <rFont val="Tahoma"/>
            <family val="2"/>
          </rPr>
          <t xml:space="preserve">
No se tiene documentación completa </t>
        </r>
      </text>
    </comment>
    <comment ref="B18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JOHANA ARIZA: Se debe gestionar con la ARL BOLIVAR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5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Describa un breve análisis del resultado obtenido por cada periodo.</t>
        </r>
        <r>
          <rPr>
            <sz val="8"/>
            <color indexed="81"/>
            <rFont val="Tahoma"/>
            <family val="2"/>
          </rPr>
          <t xml:space="preserve">
¿Por qué se cumple? Ó ¿Por qué no se cumple?
Recomendaciones</t>
        </r>
      </text>
    </comment>
    <comment ref="K255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De acuerdo al resultado obtenido establecer acciones a implementar para:
</t>
        </r>
        <r>
          <rPr>
            <sz val="8"/>
            <color indexed="81"/>
            <rFont val="Tahoma"/>
            <family val="2"/>
          </rPr>
          <t>* Seguir cumpliendo
* mejorar los resultados
* como cumplir (cuando no se cumpla)</t>
        </r>
      </text>
    </comment>
  </commentList>
</comments>
</file>

<file path=xl/sharedStrings.xml><?xml version="1.0" encoding="utf-8"?>
<sst xmlns="http://schemas.openxmlformats.org/spreadsheetml/2006/main" count="1118" uniqueCount="342">
  <si>
    <t>mes</t>
  </si>
  <si>
    <r>
      <t xml:space="preserve">Revisión #: </t>
    </r>
    <r>
      <rPr>
        <sz val="12"/>
        <rFont val="Arial"/>
        <family val="2"/>
      </rPr>
      <t>02</t>
    </r>
  </si>
  <si>
    <r>
      <t>Entrada en vigencia:</t>
    </r>
    <r>
      <rPr>
        <sz val="12"/>
        <rFont val="Arial"/>
        <family val="2"/>
      </rPr>
      <t xml:space="preserve"> Marzo de 2008</t>
    </r>
  </si>
  <si>
    <r>
      <t xml:space="preserve">Entrada en Vigencia: </t>
    </r>
    <r>
      <rPr>
        <sz val="12"/>
        <rFont val="Arial"/>
        <family val="2"/>
      </rPr>
      <t>Marzo de 2008</t>
    </r>
  </si>
  <si>
    <t>Responsable</t>
  </si>
  <si>
    <t>SISTEMA INTEGRADO DE INTERVENTORIA</t>
  </si>
  <si>
    <t>EXCELENCIA OPERACIONAL</t>
  </si>
  <si>
    <t>Consolidacion de datos</t>
  </si>
  <si>
    <t>Plan de Consultas</t>
  </si>
  <si>
    <t>Modulo de Reportes</t>
  </si>
  <si>
    <t>Prueba piloto</t>
  </si>
  <si>
    <t xml:space="preserve">Divulgación </t>
  </si>
  <si>
    <t>FASE DOS (2)</t>
  </si>
  <si>
    <t>Conceptualización de la base datos y reportes</t>
  </si>
  <si>
    <t>Levantamiento de información</t>
  </si>
  <si>
    <t>Asignación recurso para programacion</t>
  </si>
  <si>
    <t>Diseño base de datos</t>
  </si>
  <si>
    <t>Elaboración de base de datos</t>
  </si>
  <si>
    <t>Implantación base de datos</t>
  </si>
  <si>
    <t xml:space="preserve">PROGRAMA DE DESARROLLO DE INSPECTORES INTEGRALES </t>
  </si>
  <si>
    <t>Continuación Plan Formación inspectores  2008</t>
  </si>
  <si>
    <t>80%=Definición Conceptual del Modelo Documentado Fase II;</t>
  </si>
  <si>
    <t>100%=Implementación del Modelo Documentado  Fase II;</t>
  </si>
  <si>
    <t>120% =Implementación de Herramienta Informática Fase II</t>
  </si>
  <si>
    <t>IMPLEMENTACIÓN DE LA HERRAMIENTA INFORMÁTICA FASE II</t>
  </si>
  <si>
    <t>Divulgación e implemntación del modelo sistema integrado de interventaría</t>
  </si>
  <si>
    <t>FASE UNO (1) - HERRAMIENTA TECNOLOGICA
MODULO DE PROGRAMACIÓN- CAPTURA - ANALISIS</t>
  </si>
  <si>
    <r>
      <t xml:space="preserve">Mayo:
Fase 1: </t>
    </r>
    <r>
      <rPr>
        <sz val="9"/>
        <rFont val="Arial"/>
        <family val="2"/>
      </rPr>
      <t>se rea</t>
    </r>
    <r>
      <rPr>
        <b/>
        <sz val="9"/>
        <rFont val="Arial"/>
        <family val="2"/>
      </rPr>
      <t>l</t>
    </r>
    <r>
      <rPr>
        <sz val="9"/>
        <rFont val="Arial"/>
        <family val="2"/>
      </rPr>
      <t xml:space="preserve">izó el avance de la herramienta tecnologica. Se realizó presentación del avance a grupo directivo del proyecto mostrando la evolución en lo referente al cargue de plantillas y programción de recurso. Se encuentra el proceso en la integración de las plantillas de cada uno de los procesos invlolucrados así: Inspecciones Técnicas, Carlos Peralta ; Suspensiones, Luigi Mendoza ;  CAMO, Vladimir Suarez;  lectura y reparto, Mauricio Rojas; Focalización , Nelson Jimenez e integrar las plataformas de Nuevos Suministros, con la desarrollada por WM, con el apoyo de Sergio Morales
</t>
    </r>
    <r>
      <rPr>
        <b/>
        <sz val="9"/>
        <rFont val="Arial"/>
        <family val="2"/>
      </rPr>
      <t>Fase dos</t>
    </r>
    <r>
      <rPr>
        <sz val="9"/>
        <rFont val="Arial"/>
        <family val="2"/>
      </rPr>
      <t>:Inicia a partir de julio 1 según el cronograma establecido.</t>
    </r>
  </si>
  <si>
    <t>EP</t>
  </si>
  <si>
    <t>P</t>
  </si>
  <si>
    <t>Ejecutado</t>
  </si>
  <si>
    <t>C</t>
  </si>
  <si>
    <t>Cumplida</t>
  </si>
  <si>
    <t>Pendiente</t>
  </si>
  <si>
    <t>Página 2de 2</t>
  </si>
  <si>
    <t xml:space="preserve">Observaciones </t>
  </si>
  <si>
    <t>Responsable de análisis:</t>
  </si>
  <si>
    <t>Fecha de elaboración: dd/mm/aaaa</t>
  </si>
  <si>
    <t>SEGUIMIENTO AL CUMPLIMIENTO DEL PLAN DE ACCION</t>
  </si>
  <si>
    <t>Planeado</t>
  </si>
  <si>
    <t>En proceso (especificar avance en la ejecución)</t>
  </si>
  <si>
    <t>S</t>
  </si>
  <si>
    <t>Suspendida</t>
  </si>
  <si>
    <t>ANALISIS  DE DATOS</t>
  </si>
  <si>
    <t>Conclusiones</t>
  </si>
  <si>
    <t>RG02-IN07002</t>
  </si>
  <si>
    <t>Real</t>
  </si>
  <si>
    <t>Avance documentos feb</t>
  </si>
  <si>
    <t>Avance documentos mar</t>
  </si>
  <si>
    <t>Avance documentos abr</t>
  </si>
  <si>
    <t>Avance documentos may</t>
  </si>
  <si>
    <t>TOTAL</t>
  </si>
  <si>
    <t>Avance cultura ene</t>
  </si>
  <si>
    <t>Avance cultura feb</t>
  </si>
  <si>
    <t>Avance cultura mar</t>
  </si>
  <si>
    <t>Avance cultura abr</t>
  </si>
  <si>
    <t>Avance cultura may</t>
  </si>
  <si>
    <t>Avance cultura jun</t>
  </si>
  <si>
    <t>Avance cultura jul</t>
  </si>
  <si>
    <t>Avance cultura ago</t>
  </si>
  <si>
    <t>Desempeño</t>
  </si>
  <si>
    <t>mar</t>
  </si>
  <si>
    <t>abr</t>
  </si>
  <si>
    <t>may</t>
  </si>
  <si>
    <t>jun</t>
  </si>
  <si>
    <t>jul</t>
  </si>
  <si>
    <t>ago</t>
  </si>
  <si>
    <t>Nombre del indicador</t>
  </si>
  <si>
    <t>PROCESO / SUBPROCESO:</t>
  </si>
  <si>
    <t>DEPENDENCIA (S)</t>
  </si>
  <si>
    <t>Objetivo del Plan de Acción:</t>
  </si>
  <si>
    <t>Meta</t>
  </si>
  <si>
    <t>Periodo medido</t>
  </si>
  <si>
    <t>Días Planeados</t>
  </si>
  <si>
    <t>Días Reales</t>
  </si>
  <si>
    <t>Días Desfase</t>
  </si>
  <si>
    <t>% de Cumplimiento</t>
  </si>
  <si>
    <t>EVOLUCION DEL INDICADOR</t>
  </si>
  <si>
    <t>Página 1 de 2</t>
  </si>
  <si>
    <t>SUBGERENCIA OPERACIONES COMERCIALES</t>
  </si>
  <si>
    <t>Actuaciones clave</t>
  </si>
  <si>
    <t>Estado</t>
  </si>
  <si>
    <t>Avance en la ejecución (meses)</t>
  </si>
  <si>
    <t>Actividades</t>
  </si>
  <si>
    <t>META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</si>
  <si>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</si>
  <si>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</si>
  <si>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</si>
  <si>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</si>
  <si>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</si>
  <si>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</si>
  <si>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</si>
  <si>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</si>
  <si>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</si>
  <si>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</si>
  <si>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</si>
  <si>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</si>
  <si>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</si>
  <si>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</si>
  <si>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</si>
  <si>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</si>
  <si>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</si>
  <si>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</si>
  <si>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</si>
  <si>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</si>
  <si>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</si>
  <si>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</si>
  <si>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</si>
  <si>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</si>
  <si>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DE RESULTADOS</t>
  </si>
  <si>
    <t>Periodo</t>
  </si>
  <si>
    <t>Descripción del resultado</t>
  </si>
  <si>
    <t>Plan de acción</t>
  </si>
  <si>
    <t>Cronograma</t>
  </si>
  <si>
    <t>EJECUCIÓN</t>
  </si>
  <si>
    <t>% CUMPLIMIENTO</t>
  </si>
  <si>
    <t>P= Programado</t>
  </si>
  <si>
    <t>E</t>
  </si>
  <si>
    <t>SISTEMA DE GESTIÓN DE SEGURIDAD Y SALUD EN EL TRABAJO ESPUFLAN E.S.P</t>
  </si>
  <si>
    <t>Nit.</t>
  </si>
  <si>
    <t>Sede</t>
  </si>
  <si>
    <t>Departamento</t>
  </si>
  <si>
    <t>800190921-4</t>
  </si>
  <si>
    <t>Flandes</t>
  </si>
  <si>
    <t>Tolima</t>
  </si>
  <si>
    <t>Representante Legal</t>
  </si>
  <si>
    <t>Responsable del SG-SST</t>
  </si>
  <si>
    <r>
      <rPr>
        <sz val="12"/>
        <color theme="1"/>
        <rFont val="Times New Roman"/>
        <family val="1"/>
      </rPr>
      <t>Lina Marcela Barrera.</t>
    </r>
    <r>
      <rPr>
        <b/>
        <sz val="12"/>
        <color theme="1"/>
        <rFont val="Times New Roman"/>
        <family val="1"/>
      </rPr>
      <t xml:space="preserve"> Subgerente</t>
    </r>
  </si>
  <si>
    <t>FASE</t>
  </si>
  <si>
    <t>OBJETIVOS</t>
  </si>
  <si>
    <t>INDICADOR DE GESTIÓN</t>
  </si>
  <si>
    <t>UNIDAD MEDIDA</t>
  </si>
  <si>
    <t>SEGUMIENTO</t>
  </si>
  <si>
    <t>Planear</t>
  </si>
  <si>
    <t>Hacer</t>
  </si>
  <si>
    <t>Verificar</t>
  </si>
  <si>
    <t>Actuar</t>
  </si>
  <si>
    <t>Garantizar el cumplimiento de los requisitos normativos aplicables a la organización</t>
  </si>
  <si>
    <t>Fomentar el aprendizaje y mejorar las capacidades de los trabajadores aportando a su crecimiento integral.</t>
  </si>
  <si>
    <t>Prevenir, fomentar y apoyar la salud, seguridad y bienestar de nuestros grupos de interés.</t>
  </si>
  <si>
    <t>Promover la mejora continua del sistema de gestión de la seguridad y salud en el trabajo.</t>
  </si>
  <si>
    <t>(Número de requisitos legales cumplidos/Número total de requisitos legales aplicables)x100</t>
  </si>
  <si>
    <t>No. de accidentes de trabajo en el último periodo/ No. de horas hombres trabajadas en el mismo periodo x K</t>
  </si>
  <si>
    <t>(Número de actividades cumplidas del plan 
de trabajo / Número total de actividades programadas
en el plan de trabajo) x 100</t>
  </si>
  <si>
    <t>%</t>
  </si>
  <si>
    <t>Anual</t>
  </si>
  <si>
    <t>Mensual</t>
  </si>
  <si>
    <t>1. RECURSOS (10%)</t>
  </si>
  <si>
    <t>PLANEAR</t>
  </si>
  <si>
    <t>P - E</t>
  </si>
  <si>
    <t>2. GESTIÓN INTEGRAL DEL SISTEMA DE LA SEGURIDAD Y SALUD EN EL TRABAJO (15%)</t>
  </si>
  <si>
    <t>2.1 Política de Seguridad y Salud en el Trabajo (1 %)</t>
  </si>
  <si>
    <t>2.2 Objetivos del Sistema de Gestión de Seguridad y Salud en el Trabajo SG-SST (1%)</t>
  </si>
  <si>
    <t>2.3 Evaluación inicial del Sistema de Gestión – Seguridad y Salud en el Trabajo (1%)</t>
  </si>
  <si>
    <t>Difundir los objetivos del SG-SST a todo el personal de la empresa.</t>
  </si>
  <si>
    <t>2.4 Plan Anual de Trabajo (2%)</t>
  </si>
  <si>
    <t>2.6 Rendición de cuentas (1%)</t>
  </si>
  <si>
    <t>Registrar documentalmente las evidencias de la rendición de cuentas de los responsables del SG-SST realizada anualmente.</t>
  </si>
  <si>
    <t>2.7 Normativa nacional vigente y aplicable en materia de Seguridad y Salud en el Trabajo. (2%)</t>
  </si>
  <si>
    <t>2.8 Mecanismos de Comunicación. (1%)</t>
  </si>
  <si>
    <t>2.11 Gestión del cambio (1%)</t>
  </si>
  <si>
    <t>HACER</t>
  </si>
  <si>
    <t>3. GESTIÓN DE LA SALUD (20%)</t>
  </si>
  <si>
    <t>3.1 Condiciones de Salud en el Trabajo (9%)</t>
  </si>
  <si>
    <t>Remitir al medico ocupacional de la empresa los documentos soportes sobre el perfil de cargos y descripción de las actividades de los empleados.</t>
  </si>
  <si>
    <t>Comunicar por escrito los resultados de las evaluaciones medicas ocupacionales al trabajador y se anexaran a su historia medica.</t>
  </si>
  <si>
    <t>4.1 Identificación de Peligros, Valoración y Evaluación de los Riesgo (15%)</t>
  </si>
  <si>
    <t>Realizar inspecciones de áreas para verificar condiciones de trabajo por puestos.</t>
  </si>
  <si>
    <t>Socializar la Matriz IPVER con todo el personal de la empresa.</t>
  </si>
  <si>
    <t>4.2 Medidas de prevención y control para intervenir los peligros y riesgos (15%)</t>
  </si>
  <si>
    <t xml:space="preserve">5. GESTIÓN DE AMENAZA (10%) </t>
  </si>
  <si>
    <t>5.1 Plan de Prevención, Preparación y Respuesta ante Emergencias (10%)</t>
  </si>
  <si>
    <t>VERIFICAR</t>
  </si>
  <si>
    <t>6. VERIFICACIÓN DEL SISTEMA DE SEGURIDAD Y SALUD EN EL TRABAJO (5%)</t>
  </si>
  <si>
    <t>6.1 Gestión y resultados del Sistema de Gestión de Seguridad y Salud en el Trabajo (5%)</t>
  </si>
  <si>
    <t>ACTUAR</t>
  </si>
  <si>
    <t>7. MEJORAMIENTO (10%)</t>
  </si>
  <si>
    <t>7.1 Acciones preventivas y correctivas con base en los resultados del SG-SST. (10%)</t>
  </si>
  <si>
    <t>Responsable del SG-SST y COPASST</t>
  </si>
  <si>
    <t>Medico Ocupacional, Responsable del SG-SST y COPASST</t>
  </si>
  <si>
    <t>Medico Ocupacional</t>
  </si>
  <si>
    <t>PROGRAMADO</t>
  </si>
  <si>
    <t>ACUMULADO PROGRAMADO</t>
  </si>
  <si>
    <t>EJECUTADO</t>
  </si>
  <si>
    <t>ACUMULADO EJECUTADO</t>
  </si>
  <si>
    <t>Cumplimiento del cronograma de actividades mayor al 80%</t>
  </si>
  <si>
    <t>Cumplimiento del cronograma de actividades menor al 50%</t>
  </si>
  <si>
    <r>
      <t xml:space="preserve">Lina Marcela Barrera. </t>
    </r>
    <r>
      <rPr>
        <b/>
        <sz val="12"/>
        <color theme="1"/>
        <rFont val="Times"/>
        <family val="1"/>
      </rPr>
      <t>Subgerente</t>
    </r>
  </si>
  <si>
    <t>E= Ejecutado</t>
  </si>
  <si>
    <t>Cumplimiento del cronograma de actividades mayor al 50% menor al 80%</t>
  </si>
  <si>
    <t xml:space="preserve"> actualizar la Matriz IPVER.</t>
  </si>
  <si>
    <t xml:space="preserve">Seguimiento al cumplimiento de los protocolos de bioseguridad </t>
  </si>
  <si>
    <t>1.1 Recursos financieros, técnicos,  humanos y de otra índole requeridos para coordinar y desarrollar el Sistema de Gestión de la Seguridad y Salud en el Trabajo (SG-SST) (4%)</t>
  </si>
  <si>
    <t>Actualizar documentación de la asignación de responsabilidades frente al SG-SST de la empresa.</t>
  </si>
  <si>
    <t>Responsable del SG-SST y apoyo sst</t>
  </si>
  <si>
    <t>Asignar los recursos para el sistema de gestión de seguridad y salud en el trabajo.</t>
  </si>
  <si>
    <t>Responsable del SG-SST, apoyo sst y COPASST</t>
  </si>
  <si>
    <t>Responsable del SG-SST, apoyo sst y técnico contable.</t>
  </si>
  <si>
    <t>Tener todos los documentos soportes para elección, conformación y reuniones del COPASST.</t>
  </si>
  <si>
    <t>Realizar convocatorias y elecciones de empleados para conformar el COPASST Octubre 2021.</t>
  </si>
  <si>
    <t>Apoyo sst</t>
  </si>
  <si>
    <t>apoyo sst</t>
  </si>
  <si>
    <t>Realizar convocatorias y elecciones de empleados para conformar el comité de convivencia Octubre 2021.</t>
  </si>
  <si>
    <t>COPASST, apoyo sst</t>
  </si>
  <si>
    <t>Elaborar Cronograma de reuniones mensuales del comité de COPASST 2021</t>
  </si>
  <si>
    <t>Elaborar Cronograma de reuniones trimestrales del comité de Convivencia Laboral 2021.</t>
  </si>
  <si>
    <t>Solicitar actas de reuniones mensuales del comité de COPASST</t>
  </si>
  <si>
    <t>Elaborar y revisar el plan de capacitaciones del SST 2021</t>
  </si>
  <si>
    <t>Realizar induccion y reinduccion sobre el sistema de gestión de seguridad y salud en el trabajo.</t>
  </si>
  <si>
    <t>Apoyo SST</t>
  </si>
  <si>
    <t>Verificar la vigencia del curso de 50 horas del responsable del sistema de gestión de seguridad y salud en el trabajo.</t>
  </si>
  <si>
    <t>Responsable SG-SST, Apoyo SST</t>
  </si>
  <si>
    <t>Representante Legal, Responsable del SG-SST, apoyo sst</t>
  </si>
  <si>
    <t>Responsable del SG-SST, apoyo sst y  COPASST</t>
  </si>
  <si>
    <t>Responsable del SG-SST, apoyo sst y representante sst</t>
  </si>
  <si>
    <t>Revisar, evaluar y actualizar si es necesario los objetivos de sst y que contengan firma por la representante legal</t>
  </si>
  <si>
    <t>Responsable del SG-SST, apoyo sst</t>
  </si>
  <si>
    <t>Registrar de manera digital y fisca todos los documentos que soportan el sistema de gestión de seguridad y salud en el trabajo.</t>
  </si>
  <si>
    <t>Actualizar la cartelera informativa si es necesario en la PTAP y en la sede principal.</t>
  </si>
  <si>
    <t>Realizar la evaluación inicial del SG-SST, por medio de la plataforma Guardian.</t>
  </si>
  <si>
    <t>Actualizar el procedimiento para la compra y adquisición de productos y servicios relacionados con el SG-SST de la empresa.</t>
  </si>
  <si>
    <t>2.10 Contratación . (1%)</t>
  </si>
  <si>
    <t>Documentar la evaluación de  la selección de proveedores y contratistas</t>
  </si>
  <si>
    <t>Responsable del SG-SST, COPASST y apoyo sst</t>
  </si>
  <si>
    <t>Documentar, registrar y hacer seguimiento al cumplimiento de los protocolos de bioseguridad.</t>
  </si>
  <si>
    <t>Jornada de vacunación anual a los operarios del año 2021</t>
  </si>
  <si>
    <t>Responsable del SG-SST, entidad de salud y apoyo sst</t>
  </si>
  <si>
    <t>Responsable del SG-SST y COPASST, APOYO SST</t>
  </si>
  <si>
    <t>Investigación de incidentes, accidentes y enfermedades laborales.</t>
  </si>
  <si>
    <t>Medir y registrar  los casos positivos y negativos de COVID-19 en la organización.</t>
  </si>
  <si>
    <t>Evidenciar la ejecución de las medidas de prevención y control de acuerdo al esquema de jerarquización.</t>
  </si>
  <si>
    <t xml:space="preserve">Elaborar procedimientos, instructivos, fichas técnicas sobre herramientas o equipos y el soporte de entrega a los trabajadores </t>
  </si>
  <si>
    <t>Actualización matriz EPP</t>
  </si>
  <si>
    <t>soportes que evidencien la
entrega y reposición de los elementos de
protección personal a los trabajadores.</t>
  </si>
  <si>
    <t>Realizar la capacitación para el uso de
los elementos de protección personal con sus respectivas evidencias.</t>
  </si>
  <si>
    <t>Actualizar el Plan de Prevención, Preparación y Respuesta ante Emergencias.</t>
  </si>
  <si>
    <t xml:space="preserve">Socializar el plan de prevención, preparación y respuesta ante emergencia con los trabajadores </t>
  </si>
  <si>
    <t>Responsable del SG-SST, comité de brigada y apoyo sst</t>
  </si>
  <si>
    <t>Realización de simulacro una vez al año y registrar evidencias.</t>
  </si>
  <si>
    <t>Inspecciones mensuales, mantenimiento y recarga de extintores.</t>
  </si>
  <si>
    <t>Inspecciones mensuales, suministro y control de botiquines.</t>
  </si>
  <si>
    <t>Alimentar los indicadores del SG-SST de acuerdo a las condiciones de la empresa.</t>
  </si>
  <si>
    <t>Representante Legal, comité COPASST y Control Interno</t>
  </si>
  <si>
    <t>Revisión por la alta dirección, Alcance de la
auditoría del Sistema de Gestión numerales del artículo 2.2.4.6.30 del Decreto número 1072 de 2015.</t>
  </si>
  <si>
    <t>Solicitar el documento donde conste la
revisión anual por la alta dirección y la
comunicación de los resultados al COPASST
y al responsable del Sistema de Gestión de
SST.</t>
  </si>
  <si>
    <t>Representante Legal, comité COPASST, responsable SG-SST y Control Interno</t>
  </si>
  <si>
    <t>PLAN ANUAL DE TRABAJO 2021</t>
  </si>
  <si>
    <t>Definir e implementar las acciones
preventivas y/o correctivas necesarias
con base en los resultados de la
supervisión, inspecciones, medición de
los indicadores del Sistema de Gestión
de SST , y las recomendaciones del COPASST.</t>
  </si>
  <si>
    <t>Acciones de mejora conforme a revisión de la
Alta Dirección</t>
  </si>
  <si>
    <t>Alta dirección, COPASST, control interno, responsable SG-SST</t>
  </si>
  <si>
    <t>Acciones de mejora con base en investigaciones de accidentes de trabajo y
enfermedades laborales</t>
  </si>
  <si>
    <t>Responsable SG-SST, Apoyo SST, COPASST</t>
  </si>
  <si>
    <r>
      <t xml:space="preserve">Objetivo: </t>
    </r>
    <r>
      <rPr>
        <sz val="12"/>
        <color theme="1"/>
        <rFont val="Times New Roman"/>
        <family val="1"/>
      </rPr>
      <t>Alcanzar cada uno de los objetivos propuestos por ESPUFLAN E.S.P para el año 2021, en el Sistema de Gestión de Seguridad y Salud en el Trabajo (SG-SST), el cual se identifican de forma clara las metas, las responsabilidades, los recursos y el cronograma de actividades, siguiendo la concordancia con los estándares mínimos del Sistema Obligatorio de Garantía de Calidad del Sistema General de Riesgos Laborales.</t>
    </r>
  </si>
  <si>
    <t xml:space="preserve">Realizar auditoria semestral por parte del empleador al SG-SST. </t>
  </si>
  <si>
    <t>p</t>
  </si>
  <si>
    <t>Evaluar el 100% o 50%de los trabajadores al finalizar la induccion y/o reinduccion.</t>
  </si>
  <si>
    <t>Diseñar y definir el Plan Anual de Trabajo del SG-SST 2022</t>
  </si>
  <si>
    <t>Hacer firmar el Plan Anual de Trabajo del SG-SST 2022 por el Representan Legal de la empresa y por el Responsable del SG-SST.</t>
  </si>
  <si>
    <t>Socializar el plan anual de trabajo 2021 con el comité de COPASST</t>
  </si>
  <si>
    <t>Evaluar el 50% de los trabajadores al momento de recibir capacitaciones por parte de la empresa y ARL.</t>
  </si>
  <si>
    <t>Cuando se presente accidente de trabajo y enfermedades laborales.</t>
  </si>
  <si>
    <t>Llevar registro de los reportes de enfermedades, incidentes o accidentes informados a la EPS.</t>
  </si>
  <si>
    <t>Enviar a la EPS reportes de FURAT Y FUREL si presentan.</t>
  </si>
  <si>
    <t>Medir y registrar la frecuencia de los incidentes, accidentes.</t>
  </si>
  <si>
    <t>Medir y registrar la severidad de los incidentes, accidentes laborales.</t>
  </si>
  <si>
    <t>Medir y registrar la mortalidad de los , accidentes laborales.</t>
  </si>
  <si>
    <t>medir y registrar la prevalencia de las enfermedades laborales.</t>
  </si>
  <si>
    <t>Elaboración del plan de mejoramiento e implementación de las medidas y acciones correctivas socializadas por autoridades y ARL</t>
  </si>
  <si>
    <t>Realizar matriz de gestión del cambio para evaluar el impacto que ha tenido el SG-SST dentro y fuera de la empresa.</t>
  </si>
  <si>
    <t>Elaborar el perfil Sociodemográfico Diciembre 2021de todos los empleados de la empresa.</t>
  </si>
  <si>
    <t>Creación de programa de vigilancia epidemiológica</t>
  </si>
  <si>
    <t>Responsable del SG-SST, ARL Bolívar y apoyo sst</t>
  </si>
  <si>
    <t>Realizar evaluaciones medicas de acuerdo a la normatividad y peligros a los que están expuestos los empleados.</t>
  </si>
  <si>
    <t>Garantizar la custodia de las historias clínicas de cada empleado por parte del medico ocupacional o la empresa prestadora del servicio medico ocupacional.</t>
  </si>
  <si>
    <t>Ejecutar y registrar las evidencias del cumplimientos del programa de hábitos saludable y programa de alcohol y tabaco.</t>
  </si>
  <si>
    <t>3.2 Registro, Reporte e investigación de enfermedades laborales, incidentes y accidentes de trabajo (5%)</t>
  </si>
  <si>
    <t>Llevar un registro estadístico de los incidentes, accidentes de trabajo y de las enfermedades laborales. ( Caracterización de la accidentabilidad)</t>
  </si>
  <si>
    <t>3.3. Mecanismos de vigilancia de las condiciones de salud de los trabajadores (6%)</t>
  </si>
  <si>
    <t>Medir y registrar el ausentismo laboral por enfermedad laboral o común y por accidente de trabajo.</t>
  </si>
  <si>
    <t>Responsable del SG-SST y Vigía Ocupacional</t>
  </si>
  <si>
    <t>Documentar y registrar fichas de seguridad de los productos químicos manipulados en la empresa</t>
  </si>
  <si>
    <t xml:space="preserve">Realizar mediciones ambientales, físicas, químicas y biológicas </t>
  </si>
  <si>
    <t>Análisis de matriz de peligros y priorizar por medio de esquema de jerarquización</t>
  </si>
  <si>
    <t>Representa Legal, Responsable del SG--SST, jefe de planta, apoyo sst y COPASST</t>
  </si>
  <si>
    <t>Realizar visitas de inspecciones a las instalaciones, herramientas o equipos y registrar soportes</t>
  </si>
  <si>
    <t>Responsable del SG-SST, COPASST y Experto en el tema. ARL Bolívar</t>
  </si>
  <si>
    <t>Capacitación al comité de brigada de emergencia y actualizarlo si lo amerita.</t>
  </si>
  <si>
    <t>Establecer acciones preventivas y correctivas en base a los resultados de la supervisión inspección y medición de los indicadores del SG-SST.</t>
  </si>
  <si>
    <t>Responsable del SG-SST, COPASST, apoyo sst</t>
  </si>
  <si>
    <t>Responsable SG-SST, alta dirección, Apoyo SST, COPASST y ARL Bolívar</t>
  </si>
  <si>
    <t>Teléfono</t>
  </si>
  <si>
    <t>Número de capacitaciones ejecutadas/Número de capacitaciones programadas x 100%</t>
  </si>
  <si>
    <t>Documentar los soportes del responsable del sistema de gestión de seguridad y salud en el trabajo</t>
  </si>
  <si>
    <t>Actualizar responsabilidades del responsable del sistema de gestión de seguridad y salud en el trabajo</t>
  </si>
  <si>
    <t>Representante legal, Responsable del SG-SST y director financieros</t>
  </si>
  <si>
    <t>Documentar de manera digital los soportes de afiliación al sistema general de riesgos laborales.</t>
  </si>
  <si>
    <t>Evidenciar las capacitaciones al comité de COPASST y comité de convivencia.</t>
  </si>
  <si>
    <t>Comité de convivencia y apoyo sst</t>
  </si>
  <si>
    <t xml:space="preserve">Acompañamiento al comité de convivencia laboral a las reuniones trimestrales establecidas </t>
  </si>
  <si>
    <t>Tener todos los documentos soportes para elección, conformación del comité de convivencia.</t>
  </si>
  <si>
    <t>Responsable del SG-SST, Apoyo sst, COPASST, alta dirección.</t>
  </si>
  <si>
    <t>Actualización de matriz de peligros.</t>
  </si>
  <si>
    <t>Llevar registro de la asistencia de capacitaciones de todo el personal.</t>
  </si>
  <si>
    <t>Actualizar y hacer firmar por el actual Representante de la empresa la Política del SST y comunicarla al COPASST</t>
  </si>
  <si>
    <t>Difundir las políticas de SST a los niveles de la organización.</t>
  </si>
  <si>
    <t>Actualización de la matriz legal que complemente las normas actualizadas del sistema general de riesgos laborales.</t>
  </si>
  <si>
    <t>Creación de buzón para comunicación interna y externa sobre temas de SG-SST</t>
  </si>
  <si>
    <t>2.9 Adquisidores . (1%)</t>
  </si>
  <si>
    <t>Actualizar presupuesto según asignación de recursos para el sistema de gestión de seguridad y salud en el trabajo.</t>
  </si>
  <si>
    <t>Responsable del SG-SST y apoyo sst, secretaria gerencia.</t>
  </si>
  <si>
    <r>
      <t>Jhon Jairo Sánchez Escobar</t>
    </r>
    <r>
      <rPr>
        <b/>
        <sz val="12"/>
        <color theme="1"/>
        <rFont val="Times"/>
        <family val="1"/>
      </rPr>
      <t>. Agente Especial Designado</t>
    </r>
  </si>
  <si>
    <r>
      <rPr>
        <sz val="12"/>
        <color theme="1"/>
        <rFont val="Times New Roman"/>
        <family val="1"/>
      </rPr>
      <t>Jhon Jairo Sánchez Escobar.</t>
    </r>
    <r>
      <rPr>
        <b/>
        <sz val="12"/>
        <color theme="1"/>
        <rFont val="Times New Roman"/>
        <family val="1"/>
      </rPr>
      <t xml:space="preserve"> Agente Especial Designado</t>
    </r>
  </si>
  <si>
    <t>Las actividades que se tenian propuestas se aplazaron debido a la emergencia sanitaria y compromisos que no hacen posible la participación  total de los trabajadores.</t>
  </si>
  <si>
    <t>Las actividades que se tenian propuestas se aplazaron debido a la emergencia sanitaria y compromisos que no hacen posible la participación  total de los trabajadores, se debe Verificar las actividades faltantes y culminar las actividades pendientes.</t>
  </si>
  <si>
    <t>Durante la ejecucion de las actividades se dio cumplimieno a unas y otras se aplazaron debido a que no fue posible su ejecución.</t>
  </si>
  <si>
    <t>SEGUIMIENTO AL 30-12-2021</t>
  </si>
  <si>
    <t>No se realizó en la vigencia 2021</t>
  </si>
  <si>
    <t>No existia comité</t>
  </si>
  <si>
    <t>Se cuenta con un borrador del plan de trabajao para revision por parte de la coordinacion del SG-SST de la empresa y firma del representate legal</t>
  </si>
  <si>
    <t>Pendiente de instalacion de buzon, para la vigencia 2022 se contempla la alternativa de utilizar medios electronicos</t>
  </si>
  <si>
    <t>Pendiente de realizar en coordinacion con la ARL</t>
  </si>
  <si>
    <t>Pendiente por no contar la empresa con el comité</t>
  </si>
  <si>
    <t>Se diseño el plan de mejoramiento, se esta a la espera de los comentarios o ajustes por parte de la ARL.</t>
  </si>
  <si>
    <t>En el mes de enero se registro un cumplimiento del 96% siendo la meta un 100%</t>
  </si>
  <si>
    <t>En el mes de febrero se registro un cumplimiento del 10'8% siendo la meta de un 90%</t>
  </si>
  <si>
    <t>En el mes de marzo se registro un cumplimiento del 107% siendo la meta de un 90%</t>
  </si>
  <si>
    <t>En el mes de mayo se registro un cumplimiento del 95% siendo la meta de un 90%</t>
  </si>
  <si>
    <t>En el mes de abril se registro un cumplimiento del 90% siendo la meta de un 90%</t>
  </si>
  <si>
    <t xml:space="preserve">Se careció de la persona idonea en seguridad y salud en el trabajo </t>
  </si>
  <si>
    <t>En el mes de junio se registro un cumplimiento del 35% siendo la meta de un 90%</t>
  </si>
  <si>
    <t>En el mes de julio  se registro un cumplimiento del 11% siendo la meta de un 90%</t>
  </si>
  <si>
    <t>En el mes de agosto  se registro un cumplimiento del 18% siendo la meta de un 90%</t>
  </si>
  <si>
    <t>En el mes de septiembre se registro un cumplimiento del 28% siendo la meta de un 90%</t>
  </si>
  <si>
    <t>En el mes de octubre se registro un cumplimiento del 15% siendo la meta de un 90%</t>
  </si>
  <si>
    <t>En el mes de noviembre se registro un cumplimiento de 63% siendo la meta de un 90%</t>
  </si>
  <si>
    <t>En el mes de diciembre se registro un cumplimiento del 52% siendo la meta de un 90%</t>
  </si>
  <si>
    <t xml:space="preserve">Ejecucion Total </t>
  </si>
  <si>
    <t>Pendiente de  la evaluacion</t>
  </si>
  <si>
    <t>La medicion no se llevo a cabo en un lapso de tiempo por no contar  la empresa con el pasante o profesional en seguridad y salud ocupacional</t>
  </si>
  <si>
    <t>Se cuenta con un borrador del plan de trabajao para revision por parte de la coordinacion del SG-SST de la empresa y firma del representante legal</t>
  </si>
  <si>
    <t>Seguimiento</t>
  </si>
  <si>
    <t>Carlos E Carvajal R .Director control interno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</si>
</sst>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\ ;\(&quot;$&quot;#,##0\)"/>
    <numFmt numFmtId="165" formatCode="_([$€-2]* #,##0.00_);_([$€-2]* \(#,##0.00\);_([$€-2]* &quot;-&quot;??_)"/>
    <numFmt numFmtId="166" formatCode="_(&quot;N$&quot;* #,##0.00_);_(&quot;N$&quot;* \(#,##0.00\);_(&quot;N$&quot;* &quot;-&quot;??_);_(@_)"/>
  </numFmts>
  <fonts count="5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Tahoma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2F12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9F062"/>
        <bgColor indexed="64"/>
      </patternFill>
    </fill>
    <fill>
      <patternFill patternType="solid">
        <fgColor theme="5" tint="0.59999389629810485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0" fontId="1" fillId="0" borderId="0"/>
    <xf numFmtId="0" fontId="1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165" fontId="1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4" fillId="3" borderId="0" applyNumberFormat="0" applyBorder="0" applyAlignment="0" applyProtection="0"/>
    <xf numFmtId="166" fontId="1" fillId="0" borderId="0" applyFont="0" applyFill="0" applyBorder="0" applyAlignment="0" applyProtection="0"/>
    <xf numFmtId="0" fontId="25" fillId="22" borderId="0" applyNumberFormat="0" applyBorder="0" applyAlignment="0" applyProtection="0"/>
    <xf numFmtId="0" fontId="34" fillId="0" borderId="0"/>
    <xf numFmtId="0" fontId="1" fillId="0" borderId="0"/>
    <xf numFmtId="0" fontId="1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534">
    <xf numFmtId="0" fontId="0" fillId="0" borderId="0" xfId="0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0" xfId="0" applyFont="1" applyFill="1"/>
    <xf numFmtId="0" fontId="3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24" borderId="0" xfId="0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3" fillId="24" borderId="0" xfId="0" applyFont="1" applyFill="1"/>
    <xf numFmtId="0" fontId="33" fillId="24" borderId="0" xfId="0" applyFont="1" applyFill="1" applyBorder="1" applyAlignment="1">
      <alignment horizontal="center"/>
    </xf>
    <xf numFmtId="0" fontId="3" fillId="24" borderId="10" xfId="0" applyFont="1" applyFill="1" applyBorder="1"/>
    <xf numFmtId="0" fontId="3" fillId="24" borderId="11" xfId="0" applyFont="1" applyFill="1" applyBorder="1"/>
    <xf numFmtId="0" fontId="3" fillId="24" borderId="11" xfId="0" applyFont="1" applyFill="1" applyBorder="1" applyAlignment="1">
      <alignment horizontal="center"/>
    </xf>
    <xf numFmtId="0" fontId="3" fillId="24" borderId="12" xfId="0" applyFont="1" applyFill="1" applyBorder="1"/>
    <xf numFmtId="0" fontId="3" fillId="24" borderId="0" xfId="0" applyFont="1" applyFill="1" applyBorder="1"/>
    <xf numFmtId="0" fontId="3" fillId="24" borderId="13" xfId="0" applyFont="1" applyFill="1" applyBorder="1"/>
    <xf numFmtId="0" fontId="3" fillId="24" borderId="14" xfId="0" applyFont="1" applyFill="1" applyBorder="1"/>
    <xf numFmtId="0" fontId="3" fillId="24" borderId="14" xfId="0" applyFont="1" applyFill="1" applyBorder="1" applyAlignment="1">
      <alignment horizontal="center"/>
    </xf>
    <xf numFmtId="0" fontId="3" fillId="24" borderId="0" xfId="0" applyFont="1" applyFill="1" applyBorder="1" applyAlignment="1"/>
    <xf numFmtId="0" fontId="8" fillId="24" borderId="0" xfId="0" applyFont="1" applyFill="1" applyBorder="1" applyAlignment="1"/>
    <xf numFmtId="0" fontId="9" fillId="24" borderId="0" xfId="0" applyFont="1" applyFill="1" applyBorder="1" applyAlignment="1"/>
    <xf numFmtId="0" fontId="6" fillId="0" borderId="0" xfId="0" applyFont="1" applyFill="1"/>
    <xf numFmtId="0" fontId="7" fillId="24" borderId="0" xfId="0" applyFont="1" applyFill="1" applyBorder="1" applyAlignment="1">
      <alignment horizontal="center"/>
    </xf>
    <xf numFmtId="0" fontId="7" fillId="24" borderId="0" xfId="0" applyFont="1" applyFill="1" applyBorder="1"/>
    <xf numFmtId="0" fontId="3" fillId="24" borderId="0" xfId="0" applyFont="1" applyFill="1"/>
    <xf numFmtId="9" fontId="11" fillId="0" borderId="0" xfId="0" applyNumberFormat="1" applyFont="1" applyFill="1"/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40" fillId="0" borderId="0" xfId="0" applyFont="1" applyFill="1"/>
    <xf numFmtId="0" fontId="39" fillId="0" borderId="0" xfId="0" applyFont="1" applyFill="1"/>
    <xf numFmtId="0" fontId="3" fillId="24" borderId="17" xfId="0" applyFont="1" applyFill="1" applyBorder="1" applyAlignment="1"/>
    <xf numFmtId="0" fontId="40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17" fontId="41" fillId="0" borderId="0" xfId="0" applyNumberFormat="1" applyFont="1" applyFill="1" applyBorder="1"/>
    <xf numFmtId="10" fontId="12" fillId="0" borderId="0" xfId="0" applyNumberFormat="1" applyFont="1" applyFill="1"/>
    <xf numFmtId="10" fontId="11" fillId="0" borderId="0" xfId="0" applyNumberFormat="1" applyFont="1" applyFill="1"/>
    <xf numFmtId="0" fontId="41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10" fontId="12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9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9" fontId="3" fillId="0" borderId="0" xfId="51" applyFont="1" applyFill="1" applyBorder="1" applyAlignment="1">
      <alignment horizontal="center"/>
    </xf>
    <xf numFmtId="10" fontId="11" fillId="0" borderId="0" xfId="51" applyNumberFormat="1" applyFont="1" applyFill="1"/>
    <xf numFmtId="10" fontId="11" fillId="0" borderId="0" xfId="51" applyNumberFormat="1" applyFont="1" applyFill="1" applyBorder="1"/>
    <xf numFmtId="9" fontId="11" fillId="0" borderId="0" xfId="51" applyNumberFormat="1" applyFont="1" applyFill="1" applyBorder="1"/>
    <xf numFmtId="9" fontId="11" fillId="0" borderId="0" xfId="51" applyFont="1" applyFill="1" applyBorder="1"/>
    <xf numFmtId="10" fontId="3" fillId="0" borderId="0" xfId="0" applyNumberFormat="1" applyFont="1" applyFill="1" applyBorder="1" applyAlignment="1">
      <alignment horizontal="center"/>
    </xf>
    <xf numFmtId="0" fontId="3" fillId="24" borderId="18" xfId="0" applyFont="1" applyFill="1" applyBorder="1" applyAlignment="1"/>
    <xf numFmtId="0" fontId="3" fillId="24" borderId="19" xfId="0" applyFont="1" applyFill="1" applyBorder="1" applyAlignment="1"/>
    <xf numFmtId="0" fontId="3" fillId="24" borderId="20" xfId="0" applyFont="1" applyFill="1" applyBorder="1" applyAlignment="1"/>
    <xf numFmtId="9" fontId="11" fillId="0" borderId="0" xfId="51" applyFont="1" applyFill="1" applyBorder="1" applyAlignment="1"/>
    <xf numFmtId="9" fontId="3" fillId="0" borderId="0" xfId="51" applyFont="1" applyFill="1" applyBorder="1" applyAlignment="1"/>
    <xf numFmtId="10" fontId="11" fillId="0" borderId="0" xfId="0" applyNumberFormat="1" applyFont="1" applyFill="1" applyBorder="1"/>
    <xf numFmtId="0" fontId="3" fillId="26" borderId="18" xfId="0" applyFont="1" applyFill="1" applyBorder="1" applyAlignment="1"/>
    <xf numFmtId="0" fontId="3" fillId="26" borderId="19" xfId="0" applyFont="1" applyFill="1" applyBorder="1" applyAlignment="1"/>
    <xf numFmtId="0" fontId="3" fillId="26" borderId="2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4" fillId="0" borderId="0" xfId="0" applyFont="1" applyFill="1"/>
    <xf numFmtId="0" fontId="9" fillId="0" borderId="0" xfId="0" applyFont="1" applyFill="1"/>
    <xf numFmtId="9" fontId="34" fillId="24" borderId="17" xfId="0" applyNumberFormat="1" applyFont="1" applyFill="1" applyBorder="1" applyAlignment="1">
      <alignment horizontal="center"/>
    </xf>
    <xf numFmtId="0" fontId="14" fillId="25" borderId="0" xfId="0" applyFont="1" applyFill="1" applyBorder="1" applyAlignment="1">
      <alignment horizontal="left" vertical="center"/>
    </xf>
    <xf numFmtId="0" fontId="10" fillId="25" borderId="21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9" fontId="3" fillId="0" borderId="0" xfId="51" applyFont="1" applyFill="1" applyBorder="1" applyAlignment="1">
      <alignment horizontal="center" vertical="center"/>
    </xf>
    <xf numFmtId="9" fontId="11" fillId="0" borderId="0" xfId="51" applyFont="1" applyFill="1" applyAlignment="1">
      <alignment vertical="center"/>
    </xf>
    <xf numFmtId="0" fontId="11" fillId="0" borderId="0" xfId="0" applyFont="1" applyFill="1" applyAlignment="1">
      <alignment vertical="center"/>
    </xf>
    <xf numFmtId="10" fontId="11" fillId="0" borderId="0" xfId="51" applyNumberFormat="1" applyFont="1" applyFill="1" applyAlignment="1">
      <alignment vertical="center"/>
    </xf>
    <xf numFmtId="9" fontId="11" fillId="0" borderId="0" xfId="5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9" fontId="3" fillId="26" borderId="23" xfId="51" applyFont="1" applyFill="1" applyBorder="1" applyAlignment="1">
      <alignment horizontal="center" vertical="center"/>
    </xf>
    <xf numFmtId="9" fontId="3" fillId="26" borderId="23" xfId="51" applyNumberFormat="1" applyFont="1" applyFill="1" applyBorder="1" applyAlignment="1">
      <alignment horizontal="center" vertical="center"/>
    </xf>
    <xf numFmtId="9" fontId="3" fillId="26" borderId="24" xfId="51" applyFont="1" applyFill="1" applyBorder="1" applyAlignment="1">
      <alignment horizontal="center" vertical="center"/>
    </xf>
    <xf numFmtId="9" fontId="3" fillId="0" borderId="25" xfId="51" applyFont="1" applyFill="1" applyBorder="1" applyAlignment="1">
      <alignment horizontal="center" vertical="center"/>
    </xf>
    <xf numFmtId="9" fontId="3" fillId="0" borderId="26" xfId="51" applyFont="1" applyFill="1" applyBorder="1" applyAlignment="1">
      <alignment horizontal="center" vertical="center"/>
    </xf>
    <xf numFmtId="0" fontId="14" fillId="27" borderId="27" xfId="0" applyFont="1" applyFill="1" applyBorder="1" applyAlignment="1">
      <alignment horizontal="left"/>
    </xf>
    <xf numFmtId="0" fontId="14" fillId="27" borderId="28" xfId="0" applyFont="1" applyFill="1" applyBorder="1" applyAlignment="1">
      <alignment horizontal="left"/>
    </xf>
    <xf numFmtId="0" fontId="11" fillId="27" borderId="28" xfId="0" applyFont="1" applyFill="1" applyBorder="1" applyAlignment="1">
      <alignment horizontal="center"/>
    </xf>
    <xf numFmtId="0" fontId="11" fillId="27" borderId="29" xfId="0" applyFont="1" applyFill="1" applyBorder="1" applyAlignment="1">
      <alignment horizontal="center"/>
    </xf>
    <xf numFmtId="0" fontId="33" fillId="24" borderId="0" xfId="0" applyFont="1" applyFill="1" applyBorder="1" applyAlignment="1">
      <alignment horizontal="left"/>
    </xf>
    <xf numFmtId="0" fontId="10" fillId="25" borderId="30" xfId="0" applyFont="1" applyFill="1" applyBorder="1" applyAlignment="1">
      <alignment horizontal="center" vertical="center"/>
    </xf>
    <xf numFmtId="0" fontId="10" fillId="25" borderId="31" xfId="0" applyFont="1" applyFill="1" applyBorder="1" applyAlignment="1">
      <alignment horizontal="center" vertical="center"/>
    </xf>
    <xf numFmtId="0" fontId="10" fillId="25" borderId="32" xfId="0" applyFont="1" applyFill="1" applyBorder="1" applyAlignment="1">
      <alignment horizontal="center" vertical="center"/>
    </xf>
    <xf numFmtId="9" fontId="9" fillId="26" borderId="33" xfId="51" applyFont="1" applyFill="1" applyBorder="1" applyAlignment="1">
      <alignment horizontal="center"/>
    </xf>
    <xf numFmtId="9" fontId="9" fillId="26" borderId="15" xfId="51" applyFont="1" applyFill="1" applyBorder="1" applyAlignment="1">
      <alignment horizontal="center"/>
    </xf>
    <xf numFmtId="9" fontId="9" fillId="26" borderId="15" xfId="51" applyNumberFormat="1" applyFont="1" applyFill="1" applyBorder="1" applyAlignment="1">
      <alignment horizontal="center"/>
    </xf>
    <xf numFmtId="9" fontId="9" fillId="26" borderId="16" xfId="51" applyFont="1" applyFill="1" applyBorder="1" applyAlignment="1">
      <alignment horizontal="center"/>
    </xf>
    <xf numFmtId="9" fontId="9" fillId="0" borderId="34" xfId="51" applyFont="1" applyFill="1" applyBorder="1" applyAlignment="1">
      <alignment horizontal="center"/>
    </xf>
    <xf numFmtId="9" fontId="9" fillId="0" borderId="21" xfId="51" applyFont="1" applyFill="1" applyBorder="1" applyAlignment="1">
      <alignment horizontal="center"/>
    </xf>
    <xf numFmtId="9" fontId="9" fillId="0" borderId="22" xfId="51" applyFont="1" applyFill="1" applyBorder="1" applyAlignment="1">
      <alignment horizontal="center"/>
    </xf>
    <xf numFmtId="9" fontId="14" fillId="27" borderId="27" xfId="51" applyFont="1" applyFill="1" applyBorder="1" applyAlignment="1">
      <alignment horizontal="center"/>
    </xf>
    <xf numFmtId="0" fontId="45" fillId="24" borderId="0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left" vertical="center"/>
    </xf>
    <xf numFmtId="0" fontId="45" fillId="0" borderId="14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6" fillId="0" borderId="0" xfId="0" applyFont="1" applyFill="1"/>
    <xf numFmtId="0" fontId="46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Fill="1" applyBorder="1"/>
    <xf numFmtId="0" fontId="46" fillId="24" borderId="0" xfId="0" applyFont="1" applyFill="1" applyBorder="1" applyAlignment="1">
      <alignment horizontal="center"/>
    </xf>
    <xf numFmtId="0" fontId="47" fillId="28" borderId="0" xfId="0" applyFont="1" applyFill="1" applyBorder="1" applyAlignment="1">
      <alignment horizontal="center" vertical="center"/>
    </xf>
    <xf numFmtId="0" fontId="45" fillId="0" borderId="0" xfId="0" applyFont="1" applyFill="1"/>
    <xf numFmtId="0" fontId="45" fillId="24" borderId="13" xfId="0" applyFont="1" applyFill="1" applyBorder="1" applyAlignment="1">
      <alignment horizontal="center" vertical="center"/>
    </xf>
    <xf numFmtId="0" fontId="45" fillId="24" borderId="14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left" vertical="center"/>
    </xf>
    <xf numFmtId="0" fontId="46" fillId="0" borderId="11" xfId="0" applyFont="1" applyFill="1" applyBorder="1" applyAlignment="1">
      <alignment horizontal="left" vertical="center"/>
    </xf>
    <xf numFmtId="0" fontId="46" fillId="0" borderId="11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left" vertical="center"/>
    </xf>
    <xf numFmtId="0" fontId="46" fillId="0" borderId="12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45" fillId="0" borderId="12" xfId="0" applyFont="1" applyFill="1" applyBorder="1" applyAlignment="1">
      <alignment horizontal="left"/>
    </xf>
    <xf numFmtId="0" fontId="45" fillId="0" borderId="0" xfId="0" applyFont="1" applyFill="1" applyBorder="1" applyAlignment="1">
      <alignment horizontal="left"/>
    </xf>
    <xf numFmtId="0" fontId="46" fillId="0" borderId="0" xfId="0" applyFont="1" applyFill="1" applyBorder="1" applyAlignment="1"/>
    <xf numFmtId="0" fontId="46" fillId="0" borderId="12" xfId="0" applyFont="1" applyFill="1" applyBorder="1" applyAlignment="1"/>
    <xf numFmtId="0" fontId="46" fillId="24" borderId="0" xfId="0" applyFont="1" applyFill="1"/>
    <xf numFmtId="0" fontId="45" fillId="24" borderId="0" xfId="0" applyFont="1" applyFill="1" applyAlignment="1">
      <alignment horizontal="center" vertical="center"/>
    </xf>
    <xf numFmtId="0" fontId="50" fillId="35" borderId="21" xfId="0" applyFont="1" applyFill="1" applyBorder="1" applyAlignment="1">
      <alignment horizontal="center" vertical="center"/>
    </xf>
    <xf numFmtId="0" fontId="50" fillId="33" borderId="21" xfId="0" applyFont="1" applyFill="1" applyBorder="1" applyAlignment="1">
      <alignment horizontal="center" vertical="center"/>
    </xf>
    <xf numFmtId="0" fontId="45" fillId="38" borderId="37" xfId="0" applyFont="1" applyFill="1" applyBorder="1" applyAlignment="1">
      <alignment horizontal="center" vertical="center"/>
    </xf>
    <xf numFmtId="9" fontId="45" fillId="39" borderId="37" xfId="51" applyFont="1" applyFill="1" applyBorder="1" applyAlignment="1" applyProtection="1">
      <alignment horizontal="center" vertical="center"/>
      <protection locked="0"/>
    </xf>
    <xf numFmtId="0" fontId="50" fillId="35" borderId="21" xfId="0" applyFont="1" applyFill="1" applyBorder="1" applyAlignment="1">
      <alignment horizontal="center" vertical="center"/>
    </xf>
    <xf numFmtId="9" fontId="45" fillId="39" borderId="75" xfId="51" applyFont="1" applyFill="1" applyBorder="1" applyAlignment="1" applyProtection="1">
      <alignment horizontal="center" vertical="center"/>
      <protection locked="0"/>
    </xf>
    <xf numFmtId="9" fontId="45" fillId="39" borderId="28" xfId="51" applyFont="1" applyFill="1" applyBorder="1" applyAlignment="1" applyProtection="1">
      <alignment horizontal="center" vertical="center"/>
      <protection locked="0"/>
    </xf>
    <xf numFmtId="1" fontId="46" fillId="0" borderId="15" xfId="51" applyNumberFormat="1" applyFont="1" applyFill="1" applyBorder="1" applyAlignment="1">
      <alignment horizontal="center" vertical="center"/>
    </xf>
    <xf numFmtId="1" fontId="49" fillId="0" borderId="21" xfId="51" applyNumberFormat="1" applyFont="1" applyFill="1" applyBorder="1" applyAlignment="1">
      <alignment horizontal="center" vertical="center"/>
    </xf>
    <xf numFmtId="9" fontId="45" fillId="28" borderId="28" xfId="51" applyFont="1" applyFill="1" applyBorder="1" applyAlignment="1" applyProtection="1">
      <alignment horizontal="center" vertical="center"/>
      <protection locked="0"/>
    </xf>
    <xf numFmtId="9" fontId="49" fillId="28" borderId="21" xfId="51" applyNumberFormat="1" applyFont="1" applyFill="1" applyBorder="1" applyAlignment="1">
      <alignment horizontal="center" vertical="center"/>
    </xf>
    <xf numFmtId="9" fontId="49" fillId="28" borderId="15" xfId="51" applyFont="1" applyFill="1" applyBorder="1" applyAlignment="1">
      <alignment horizontal="center" vertical="center"/>
    </xf>
    <xf numFmtId="0" fontId="45" fillId="38" borderId="15" xfId="0" applyFont="1" applyFill="1" applyBorder="1" applyAlignment="1">
      <alignment horizontal="center" vertical="center"/>
    </xf>
    <xf numFmtId="0" fontId="45" fillId="28" borderId="15" xfId="0" applyFont="1" applyFill="1" applyBorder="1" applyAlignment="1">
      <alignment horizontal="center" vertical="center"/>
    </xf>
    <xf numFmtId="9" fontId="45" fillId="28" borderId="37" xfId="51" applyFont="1" applyFill="1" applyBorder="1" applyAlignment="1" applyProtection="1">
      <alignment horizontal="center" vertical="center"/>
      <protection locked="0"/>
    </xf>
    <xf numFmtId="0" fontId="50" fillId="33" borderId="74" xfId="0" applyFont="1" applyFill="1" applyBorder="1" applyAlignment="1">
      <alignment horizontal="center" vertical="center"/>
    </xf>
    <xf numFmtId="9" fontId="45" fillId="28" borderId="36" xfId="51" applyFont="1" applyFill="1" applyBorder="1" applyAlignment="1" applyProtection="1">
      <alignment horizontal="center" vertical="center"/>
      <protection locked="0"/>
    </xf>
    <xf numFmtId="0" fontId="45" fillId="38" borderId="36" xfId="0" applyFont="1" applyFill="1" applyBorder="1" applyAlignment="1">
      <alignment horizontal="center" vertical="center"/>
    </xf>
    <xf numFmtId="9" fontId="45" fillId="39" borderId="36" xfId="51" applyFont="1" applyFill="1" applyBorder="1" applyAlignment="1" applyProtection="1">
      <alignment horizontal="center" vertical="center"/>
      <protection locked="0"/>
    </xf>
    <xf numFmtId="0" fontId="50" fillId="35" borderId="74" xfId="0" applyFont="1" applyFill="1" applyBorder="1" applyAlignment="1">
      <alignment horizontal="center" vertical="center"/>
    </xf>
    <xf numFmtId="9" fontId="45" fillId="39" borderId="74" xfId="51" applyFont="1" applyFill="1" applyBorder="1" applyAlignment="1" applyProtection="1">
      <alignment horizontal="center" vertical="center"/>
      <protection locked="0"/>
    </xf>
    <xf numFmtId="0" fontId="45" fillId="28" borderId="37" xfId="0" applyFont="1" applyFill="1" applyBorder="1" applyAlignment="1">
      <alignment horizontal="center" vertical="center"/>
    </xf>
    <xf numFmtId="0" fontId="45" fillId="38" borderId="61" xfId="0" applyFont="1" applyFill="1" applyBorder="1" applyAlignment="1">
      <alignment horizontal="center" vertical="center"/>
    </xf>
    <xf numFmtId="0" fontId="45" fillId="28" borderId="36" xfId="0" applyFont="1" applyFill="1" applyBorder="1" applyAlignment="1">
      <alignment horizontal="center" vertical="center"/>
    </xf>
    <xf numFmtId="9" fontId="45" fillId="39" borderId="61" xfId="51" applyFont="1" applyFill="1" applyBorder="1" applyAlignment="1" applyProtection="1">
      <alignment horizontal="center" vertical="center"/>
      <protection locked="0"/>
    </xf>
    <xf numFmtId="0" fontId="45" fillId="28" borderId="76" xfId="0" applyFont="1" applyFill="1" applyBorder="1" applyAlignment="1">
      <alignment horizontal="center" vertical="center"/>
    </xf>
    <xf numFmtId="9" fontId="46" fillId="28" borderId="37" xfId="51" applyFont="1" applyFill="1" applyBorder="1" applyAlignment="1" applyProtection="1">
      <alignment horizontal="center" vertical="center"/>
      <protection locked="0"/>
    </xf>
    <xf numFmtId="9" fontId="45" fillId="28" borderId="75" xfId="51" applyFont="1" applyFill="1" applyBorder="1" applyAlignment="1" applyProtection="1">
      <alignment horizontal="center" vertical="center"/>
      <protection locked="0"/>
    </xf>
    <xf numFmtId="0" fontId="46" fillId="28" borderId="0" xfId="0" applyFont="1" applyFill="1"/>
    <xf numFmtId="0" fontId="45" fillId="38" borderId="61" xfId="0" applyFont="1" applyFill="1" applyBorder="1" applyAlignment="1">
      <alignment horizontal="center" vertical="center"/>
    </xf>
    <xf numFmtId="9" fontId="55" fillId="43" borderId="37" xfId="51" applyFont="1" applyFill="1" applyBorder="1" applyAlignment="1" applyProtection="1">
      <alignment horizontal="center" vertical="center"/>
      <protection locked="0"/>
    </xf>
    <xf numFmtId="9" fontId="45" fillId="43" borderId="37" xfId="51" applyFont="1" applyFill="1" applyBorder="1" applyAlignment="1" applyProtection="1">
      <alignment horizontal="center" vertical="center"/>
      <protection locked="0"/>
    </xf>
    <xf numFmtId="0" fontId="45" fillId="43" borderId="15" xfId="0" applyFont="1" applyFill="1" applyBorder="1" applyAlignment="1">
      <alignment horizontal="center" vertical="center"/>
    </xf>
    <xf numFmtId="9" fontId="45" fillId="43" borderId="36" xfId="51" applyFont="1" applyFill="1" applyBorder="1" applyAlignment="1" applyProtection="1">
      <alignment horizontal="center" vertical="center"/>
      <protection locked="0"/>
    </xf>
    <xf numFmtId="0" fontId="50" fillId="33" borderId="70" xfId="0" applyFont="1" applyFill="1" applyBorder="1" applyAlignment="1">
      <alignment horizontal="center" vertical="center"/>
    </xf>
    <xf numFmtId="0" fontId="45" fillId="28" borderId="68" xfId="0" applyFont="1" applyFill="1" applyBorder="1" applyAlignment="1">
      <alignment horizontal="center" vertical="center"/>
    </xf>
    <xf numFmtId="9" fontId="45" fillId="28" borderId="61" xfId="51" applyFont="1" applyFill="1" applyBorder="1" applyAlignment="1" applyProtection="1">
      <alignment horizontal="center" vertical="center"/>
      <protection locked="0"/>
    </xf>
    <xf numFmtId="9" fontId="55" fillId="43" borderId="61" xfId="51" applyFont="1" applyFill="1" applyBorder="1" applyAlignment="1" applyProtection="1">
      <alignment horizontal="center" vertical="center"/>
      <protection locked="0"/>
    </xf>
    <xf numFmtId="9" fontId="45" fillId="43" borderId="61" xfId="51" applyFont="1" applyFill="1" applyBorder="1" applyAlignment="1" applyProtection="1">
      <alignment horizontal="center" vertical="center"/>
      <protection locked="0"/>
    </xf>
    <xf numFmtId="0" fontId="45" fillId="43" borderId="68" xfId="0" applyFont="1" applyFill="1" applyBorder="1" applyAlignment="1">
      <alignment horizontal="center" vertical="center"/>
    </xf>
    <xf numFmtId="0" fontId="45" fillId="28" borderId="61" xfId="0" applyFont="1" applyFill="1" applyBorder="1" applyAlignment="1">
      <alignment horizontal="center" vertical="center"/>
    </xf>
    <xf numFmtId="0" fontId="45" fillId="38" borderId="18" xfId="0" applyFont="1" applyFill="1" applyBorder="1" applyAlignment="1">
      <alignment horizontal="center" vertical="center"/>
    </xf>
    <xf numFmtId="0" fontId="45" fillId="38" borderId="68" xfId="0" applyFont="1" applyFill="1" applyBorder="1" applyAlignment="1">
      <alignment horizontal="center" vertical="center"/>
    </xf>
    <xf numFmtId="0" fontId="50" fillId="33" borderId="60" xfId="0" applyFont="1" applyFill="1" applyBorder="1" applyAlignment="1">
      <alignment horizontal="center" vertical="center"/>
    </xf>
    <xf numFmtId="1" fontId="46" fillId="0" borderId="68" xfId="51" applyNumberFormat="1" applyFont="1" applyFill="1" applyBorder="1" applyAlignment="1">
      <alignment horizontal="center" vertical="center"/>
    </xf>
    <xf numFmtId="1" fontId="49" fillId="0" borderId="70" xfId="51" applyNumberFormat="1" applyFont="1" applyFill="1" applyBorder="1" applyAlignment="1">
      <alignment horizontal="center" vertical="center"/>
    </xf>
    <xf numFmtId="9" fontId="49" fillId="28" borderId="68" xfId="51" applyFont="1" applyFill="1" applyBorder="1" applyAlignment="1">
      <alignment horizontal="center" vertical="center"/>
    </xf>
    <xf numFmtId="9" fontId="49" fillId="28" borderId="70" xfId="51" applyNumberFormat="1" applyFont="1" applyFill="1" applyBorder="1" applyAlignment="1">
      <alignment horizontal="center" vertical="center"/>
    </xf>
    <xf numFmtId="0" fontId="46" fillId="0" borderId="36" xfId="0" applyFont="1" applyFill="1" applyBorder="1"/>
    <xf numFmtId="0" fontId="46" fillId="0" borderId="80" xfId="0" applyFont="1" applyFill="1" applyBorder="1"/>
    <xf numFmtId="0" fontId="45" fillId="0" borderId="80" xfId="0" applyFont="1" applyFill="1" applyBorder="1"/>
    <xf numFmtId="0" fontId="46" fillId="0" borderId="81" xfId="0" applyFont="1" applyFill="1" applyBorder="1"/>
    <xf numFmtId="0" fontId="45" fillId="0" borderId="82" xfId="0" applyFont="1" applyFill="1" applyBorder="1"/>
    <xf numFmtId="0" fontId="46" fillId="40" borderId="79" xfId="0" applyFont="1" applyFill="1" applyBorder="1"/>
    <xf numFmtId="0" fontId="46" fillId="29" borderId="79" xfId="0" applyFont="1" applyFill="1" applyBorder="1"/>
    <xf numFmtId="0" fontId="46" fillId="34" borderId="79" xfId="0" applyFont="1" applyFill="1" applyBorder="1"/>
    <xf numFmtId="0" fontId="45" fillId="34" borderId="80" xfId="0" applyFont="1" applyFill="1" applyBorder="1" applyAlignment="1">
      <alignment horizontal="center" vertical="center"/>
    </xf>
    <xf numFmtId="0" fontId="46" fillId="29" borderId="80" xfId="0" applyFont="1" applyFill="1" applyBorder="1"/>
    <xf numFmtId="0" fontId="46" fillId="0" borderId="83" xfId="0" applyFont="1" applyFill="1" applyBorder="1"/>
    <xf numFmtId="0" fontId="46" fillId="0" borderId="82" xfId="0" applyFont="1" applyFill="1" applyBorder="1"/>
    <xf numFmtId="0" fontId="46" fillId="37" borderId="78" xfId="0" applyFont="1" applyFill="1" applyBorder="1"/>
    <xf numFmtId="0" fontId="46" fillId="40" borderId="78" xfId="0" applyFont="1" applyFill="1" applyBorder="1"/>
    <xf numFmtId="0" fontId="46" fillId="41" borderId="78" xfId="0" applyFont="1" applyFill="1" applyBorder="1"/>
    <xf numFmtId="0" fontId="46" fillId="36" borderId="78" xfId="0" applyFont="1" applyFill="1" applyBorder="1"/>
    <xf numFmtId="0" fontId="46" fillId="40" borderId="82" xfId="0" applyFont="1" applyFill="1" applyBorder="1"/>
    <xf numFmtId="0" fontId="46" fillId="40" borderId="80" xfId="0" applyFont="1" applyFill="1" applyBorder="1"/>
    <xf numFmtId="0" fontId="46" fillId="40" borderId="83" xfId="0" applyFont="1" applyFill="1" applyBorder="1"/>
    <xf numFmtId="0" fontId="46" fillId="35" borderId="78" xfId="0" applyFont="1" applyFill="1" applyBorder="1"/>
    <xf numFmtId="0" fontId="46" fillId="35" borderId="79" xfId="0" applyFont="1" applyFill="1" applyBorder="1"/>
    <xf numFmtId="9" fontId="46" fillId="33" borderId="81" xfId="0" applyNumberFormat="1" applyFont="1" applyFill="1" applyBorder="1"/>
    <xf numFmtId="0" fontId="46" fillId="41" borderId="79" xfId="0" applyFont="1" applyFill="1" applyBorder="1"/>
    <xf numFmtId="0" fontId="46" fillId="28" borderId="79" xfId="0" applyFont="1" applyFill="1" applyBorder="1"/>
    <xf numFmtId="0" fontId="46" fillId="29" borderId="81" xfId="0" applyFont="1" applyFill="1" applyBorder="1"/>
    <xf numFmtId="0" fontId="46" fillId="40" borderId="81" xfId="0" applyFont="1" applyFill="1" applyBorder="1"/>
    <xf numFmtId="0" fontId="46" fillId="41" borderId="81" xfId="0" applyFont="1" applyFill="1" applyBorder="1"/>
    <xf numFmtId="0" fontId="46" fillId="45" borderId="84" xfId="0" applyFont="1" applyFill="1" applyBorder="1"/>
    <xf numFmtId="9" fontId="46" fillId="33" borderId="78" xfId="0" applyNumberFormat="1" applyFont="1" applyFill="1" applyBorder="1"/>
    <xf numFmtId="0" fontId="46" fillId="36" borderId="85" xfId="0" applyFont="1" applyFill="1" applyBorder="1"/>
    <xf numFmtId="0" fontId="46" fillId="40" borderId="86" xfId="0" applyFont="1" applyFill="1" applyBorder="1"/>
    <xf numFmtId="9" fontId="46" fillId="33" borderId="86" xfId="0" applyNumberFormat="1" applyFont="1" applyFill="1" applyBorder="1"/>
    <xf numFmtId="0" fontId="46" fillId="35" borderId="86" xfId="0" applyFont="1" applyFill="1" applyBorder="1"/>
    <xf numFmtId="0" fontId="46" fillId="29" borderId="14" xfId="0" applyFont="1" applyFill="1" applyBorder="1"/>
    <xf numFmtId="0" fontId="46" fillId="0" borderId="62" xfId="0" applyFont="1" applyFill="1" applyBorder="1"/>
    <xf numFmtId="9" fontId="45" fillId="44" borderId="75" xfId="51" applyFont="1" applyFill="1" applyBorder="1" applyAlignment="1" applyProtection="1">
      <alignment horizontal="center" vertical="center"/>
      <protection locked="0"/>
    </xf>
    <xf numFmtId="0" fontId="46" fillId="0" borderId="80" xfId="0" applyFont="1" applyFill="1" applyBorder="1" applyAlignment="1">
      <alignment wrapText="1"/>
    </xf>
    <xf numFmtId="0" fontId="46" fillId="0" borderId="83" xfId="0" applyFont="1" applyFill="1" applyBorder="1" applyAlignment="1">
      <alignment wrapText="1"/>
    </xf>
    <xf numFmtId="0" fontId="45" fillId="0" borderId="78" xfId="0" applyFont="1" applyFill="1" applyBorder="1" applyAlignment="1">
      <alignment horizontal="center" vertical="center" wrapText="1"/>
    </xf>
    <xf numFmtId="0" fontId="46" fillId="24" borderId="60" xfId="0" applyFont="1" applyFill="1" applyBorder="1" applyAlignment="1">
      <alignment horizontal="left" vertical="center" wrapText="1"/>
    </xf>
    <xf numFmtId="0" fontId="46" fillId="24" borderId="35" xfId="0" applyFont="1" applyFill="1" applyBorder="1" applyAlignment="1">
      <alignment horizontal="left" vertical="center" wrapText="1"/>
    </xf>
    <xf numFmtId="0" fontId="46" fillId="24" borderId="38" xfId="0" applyFont="1" applyFill="1" applyBorder="1" applyAlignment="1">
      <alignment horizontal="left" vertical="center" wrapText="1"/>
    </xf>
    <xf numFmtId="0" fontId="46" fillId="24" borderId="61" xfId="0" applyFont="1" applyFill="1" applyBorder="1" applyAlignment="1">
      <alignment horizontal="left" vertical="center" wrapText="1"/>
    </xf>
    <xf numFmtId="0" fontId="46" fillId="24" borderId="17" xfId="0" applyFont="1" applyFill="1" applyBorder="1" applyAlignment="1">
      <alignment horizontal="left" vertical="center" wrapText="1"/>
    </xf>
    <xf numFmtId="0" fontId="46" fillId="24" borderId="43" xfId="0" applyFont="1" applyFill="1" applyBorder="1" applyAlignment="1">
      <alignment horizontal="left" vertical="center" wrapText="1"/>
    </xf>
    <xf numFmtId="0" fontId="46" fillId="24" borderId="60" xfId="0" applyFont="1" applyFill="1" applyBorder="1" applyAlignment="1">
      <alignment horizontal="center" vertical="center" wrapText="1"/>
    </xf>
    <xf numFmtId="0" fontId="46" fillId="24" borderId="38" xfId="0" applyFont="1" applyFill="1" applyBorder="1" applyAlignment="1">
      <alignment horizontal="center" vertical="center" wrapText="1"/>
    </xf>
    <xf numFmtId="0" fontId="46" fillId="24" borderId="61" xfId="0" applyFont="1" applyFill="1" applyBorder="1" applyAlignment="1">
      <alignment horizontal="center" vertical="center" wrapText="1"/>
    </xf>
    <xf numFmtId="0" fontId="46" fillId="24" borderId="43" xfId="0" applyFont="1" applyFill="1" applyBorder="1" applyAlignment="1">
      <alignment horizontal="center" vertical="center" wrapText="1"/>
    </xf>
    <xf numFmtId="0" fontId="45" fillId="38" borderId="61" xfId="0" applyFont="1" applyFill="1" applyBorder="1" applyAlignment="1">
      <alignment horizontal="center" vertical="center"/>
    </xf>
    <xf numFmtId="0" fontId="45" fillId="38" borderId="17" xfId="0" applyFont="1" applyFill="1" applyBorder="1" applyAlignment="1">
      <alignment horizontal="center" vertical="center"/>
    </xf>
    <xf numFmtId="0" fontId="46" fillId="24" borderId="59" xfId="0" applyFont="1" applyFill="1" applyBorder="1" applyAlignment="1">
      <alignment horizontal="left" vertical="center" wrapText="1"/>
    </xf>
    <xf numFmtId="0" fontId="46" fillId="24" borderId="49" xfId="0" applyFont="1" applyFill="1" applyBorder="1" applyAlignment="1">
      <alignment horizontal="left" vertical="center" wrapText="1"/>
    </xf>
    <xf numFmtId="0" fontId="46" fillId="24" borderId="36" xfId="0" applyFont="1" applyFill="1" applyBorder="1" applyAlignment="1">
      <alignment horizontal="center" vertical="center" wrapText="1"/>
    </xf>
    <xf numFmtId="0" fontId="45" fillId="36" borderId="47" xfId="0" applyFont="1" applyFill="1" applyBorder="1" applyAlignment="1">
      <alignment horizontal="center" vertical="center"/>
    </xf>
    <xf numFmtId="0" fontId="45" fillId="36" borderId="31" xfId="0" applyFont="1" applyFill="1" applyBorder="1" applyAlignment="1">
      <alignment horizontal="center" vertical="center"/>
    </xf>
    <xf numFmtId="0" fontId="45" fillId="34" borderId="47" xfId="0" applyFont="1" applyFill="1" applyBorder="1" applyAlignment="1">
      <alignment horizontal="center" vertical="center"/>
    </xf>
    <xf numFmtId="0" fontId="45" fillId="34" borderId="31" xfId="0" applyFont="1" applyFill="1" applyBorder="1" applyAlignment="1">
      <alignment horizontal="center" vertical="center"/>
    </xf>
    <xf numFmtId="0" fontId="45" fillId="34" borderId="11" xfId="0" applyFont="1" applyFill="1" applyBorder="1" applyAlignment="1">
      <alignment horizontal="center" vertical="center"/>
    </xf>
    <xf numFmtId="0" fontId="45" fillId="34" borderId="13" xfId="0" applyFont="1" applyFill="1" applyBorder="1" applyAlignment="1">
      <alignment horizontal="center" vertical="center"/>
    </xf>
    <xf numFmtId="0" fontId="45" fillId="34" borderId="14" xfId="0" applyFont="1" applyFill="1" applyBorder="1" applyAlignment="1">
      <alignment horizontal="center" vertical="center"/>
    </xf>
    <xf numFmtId="0" fontId="46" fillId="24" borderId="10" xfId="0" applyFont="1" applyFill="1" applyBorder="1" applyAlignment="1">
      <alignment horizontal="left" vertical="center" wrapText="1"/>
    </xf>
    <xf numFmtId="0" fontId="46" fillId="24" borderId="11" xfId="0" applyFont="1" applyFill="1" applyBorder="1" applyAlignment="1">
      <alignment horizontal="left" vertical="center" wrapText="1"/>
    </xf>
    <xf numFmtId="0" fontId="46" fillId="24" borderId="46" xfId="0" applyFont="1" applyFill="1" applyBorder="1" applyAlignment="1">
      <alignment horizontal="left" vertical="center" wrapText="1"/>
    </xf>
    <xf numFmtId="0" fontId="46" fillId="24" borderId="13" xfId="0" applyFont="1" applyFill="1" applyBorder="1" applyAlignment="1">
      <alignment horizontal="left" vertical="center" wrapText="1"/>
    </xf>
    <xf numFmtId="0" fontId="46" fillId="24" borderId="14" xfId="0" applyFont="1" applyFill="1" applyBorder="1" applyAlignment="1">
      <alignment horizontal="left" vertical="center" wrapText="1"/>
    </xf>
    <xf numFmtId="0" fontId="46" fillId="24" borderId="57" xfId="0" applyFont="1" applyFill="1" applyBorder="1" applyAlignment="1">
      <alignment horizontal="left" vertical="center" wrapText="1"/>
    </xf>
    <xf numFmtId="0" fontId="50" fillId="35" borderId="33" xfId="0" applyFont="1" applyFill="1" applyBorder="1" applyAlignment="1">
      <alignment horizontal="center" vertical="center"/>
    </xf>
    <xf numFmtId="0" fontId="50" fillId="35" borderId="15" xfId="0" applyFont="1" applyFill="1" applyBorder="1" applyAlignment="1">
      <alignment horizontal="center" vertical="center"/>
    </xf>
    <xf numFmtId="0" fontId="50" fillId="35" borderId="34" xfId="0" applyFont="1" applyFill="1" applyBorder="1" applyAlignment="1">
      <alignment horizontal="center" vertical="center"/>
    </xf>
    <xf numFmtId="0" fontId="50" fillId="35" borderId="21" xfId="0" applyFont="1" applyFill="1" applyBorder="1" applyAlignment="1">
      <alignment horizontal="center" vertical="center"/>
    </xf>
    <xf numFmtId="0" fontId="50" fillId="35" borderId="52" xfId="0" applyFont="1" applyFill="1" applyBorder="1" applyAlignment="1">
      <alignment horizontal="center" vertical="center"/>
    </xf>
    <xf numFmtId="0" fontId="50" fillId="35" borderId="46" xfId="0" applyFont="1" applyFill="1" applyBorder="1" applyAlignment="1">
      <alignment horizontal="center" vertical="center"/>
    </xf>
    <xf numFmtId="0" fontId="50" fillId="35" borderId="29" xfId="0" applyFont="1" applyFill="1" applyBorder="1" applyAlignment="1">
      <alignment horizontal="center" vertical="center"/>
    </xf>
    <xf numFmtId="0" fontId="50" fillId="35" borderId="57" xfId="0" applyFont="1" applyFill="1" applyBorder="1" applyAlignment="1">
      <alignment horizontal="center" vertical="center"/>
    </xf>
    <xf numFmtId="0" fontId="50" fillId="35" borderId="68" xfId="0" applyFont="1" applyFill="1" applyBorder="1" applyAlignment="1">
      <alignment horizontal="center" vertical="center"/>
    </xf>
    <xf numFmtId="0" fontId="46" fillId="24" borderId="15" xfId="0" applyFont="1" applyFill="1" applyBorder="1" applyAlignment="1">
      <alignment horizontal="center" vertical="center" wrapText="1"/>
    </xf>
    <xf numFmtId="0" fontId="46" fillId="24" borderId="33" xfId="0" applyFont="1" applyFill="1" applyBorder="1" applyAlignment="1">
      <alignment horizontal="left" vertical="center" wrapText="1"/>
    </xf>
    <xf numFmtId="0" fontId="46" fillId="24" borderId="15" xfId="0" applyFont="1" applyFill="1" applyBorder="1" applyAlignment="1">
      <alignment horizontal="left" vertical="center" wrapText="1"/>
    </xf>
    <xf numFmtId="0" fontId="46" fillId="24" borderId="34" xfId="0" applyFont="1" applyFill="1" applyBorder="1" applyAlignment="1">
      <alignment horizontal="left" vertical="center" wrapText="1"/>
    </xf>
    <xf numFmtId="0" fontId="46" fillId="24" borderId="21" xfId="0" applyFont="1" applyFill="1" applyBorder="1" applyAlignment="1">
      <alignment horizontal="left" vertical="center" wrapText="1"/>
    </xf>
    <xf numFmtId="0" fontId="46" fillId="24" borderId="21" xfId="0" applyFont="1" applyFill="1" applyBorder="1" applyAlignment="1">
      <alignment horizontal="center" vertical="center" wrapText="1"/>
    </xf>
    <xf numFmtId="0" fontId="46" fillId="24" borderId="42" xfId="0" applyFont="1" applyFill="1" applyBorder="1" applyAlignment="1">
      <alignment horizontal="left" vertical="center" wrapText="1"/>
    </xf>
    <xf numFmtId="0" fontId="46" fillId="24" borderId="36" xfId="0" applyFont="1" applyFill="1" applyBorder="1" applyAlignment="1">
      <alignment horizontal="left" vertical="center" wrapText="1"/>
    </xf>
    <xf numFmtId="0" fontId="45" fillId="34" borderId="12" xfId="0" applyFont="1" applyFill="1" applyBorder="1" applyAlignment="1">
      <alignment horizontal="center" vertical="center"/>
    </xf>
    <xf numFmtId="0" fontId="45" fillId="34" borderId="0" xfId="0" applyFont="1" applyFill="1" applyBorder="1" applyAlignment="1">
      <alignment horizontal="center" vertical="center"/>
    </xf>
    <xf numFmtId="0" fontId="50" fillId="32" borderId="34" xfId="0" applyFont="1" applyFill="1" applyBorder="1" applyAlignment="1">
      <alignment horizontal="left" vertical="center"/>
    </xf>
    <xf numFmtId="0" fontId="50" fillId="32" borderId="21" xfId="0" applyFont="1" applyFill="1" applyBorder="1" applyAlignment="1">
      <alignment horizontal="left" vertical="center"/>
    </xf>
    <xf numFmtId="0" fontId="45" fillId="32" borderId="72" xfId="0" applyFont="1" applyFill="1" applyBorder="1" applyAlignment="1">
      <alignment horizontal="left"/>
    </xf>
    <xf numFmtId="0" fontId="45" fillId="32" borderId="19" xfId="0" applyFont="1" applyFill="1" applyBorder="1" applyAlignment="1">
      <alignment horizontal="left"/>
    </xf>
    <xf numFmtId="0" fontId="45" fillId="32" borderId="20" xfId="0" applyFont="1" applyFill="1" applyBorder="1" applyAlignment="1">
      <alignment horizontal="left"/>
    </xf>
    <xf numFmtId="0" fontId="50" fillId="28" borderId="18" xfId="0" applyFont="1" applyFill="1" applyBorder="1" applyAlignment="1">
      <alignment horizontal="center" vertical="center"/>
    </xf>
    <xf numFmtId="0" fontId="50" fillId="28" borderId="19" xfId="0" applyFont="1" applyFill="1" applyBorder="1" applyAlignment="1">
      <alignment horizontal="center" vertical="center"/>
    </xf>
    <xf numFmtId="0" fontId="50" fillId="28" borderId="70" xfId="0" applyFont="1" applyFill="1" applyBorder="1" applyAlignment="1">
      <alignment horizontal="center" vertical="center"/>
    </xf>
    <xf numFmtId="0" fontId="50" fillId="28" borderId="66" xfId="0" applyFont="1" applyFill="1" applyBorder="1" applyAlignment="1">
      <alignment horizontal="center" vertical="center"/>
    </xf>
    <xf numFmtId="0" fontId="48" fillId="28" borderId="18" xfId="0" applyFont="1" applyFill="1" applyBorder="1" applyAlignment="1" applyProtection="1">
      <alignment horizontal="center" vertical="center" wrapText="1"/>
      <protection locked="0"/>
    </xf>
    <xf numFmtId="0" fontId="48" fillId="28" borderId="19" xfId="0" applyFont="1" applyFill="1" applyBorder="1" applyAlignment="1" applyProtection="1">
      <alignment horizontal="center" vertical="center" wrapText="1"/>
      <protection locked="0"/>
    </xf>
    <xf numFmtId="0" fontId="48" fillId="28" borderId="20" xfId="0" applyFont="1" applyFill="1" applyBorder="1" applyAlignment="1" applyProtection="1">
      <alignment horizontal="center" vertical="center" wrapText="1"/>
      <protection locked="0"/>
    </xf>
    <xf numFmtId="0" fontId="48" fillId="28" borderId="70" xfId="0" applyFont="1" applyFill="1" applyBorder="1" applyAlignment="1" applyProtection="1">
      <alignment horizontal="center" vertical="center" wrapText="1"/>
      <protection locked="0"/>
    </xf>
    <xf numFmtId="0" fontId="48" fillId="28" borderId="66" xfId="0" applyFont="1" applyFill="1" applyBorder="1" applyAlignment="1" applyProtection="1">
      <alignment horizontal="center" vertical="center" wrapText="1"/>
      <protection locked="0"/>
    </xf>
    <xf numFmtId="0" fontId="48" fillId="28" borderId="67" xfId="0" applyFont="1" applyFill="1" applyBorder="1" applyAlignment="1" applyProtection="1">
      <alignment horizontal="center" vertical="center" wrapText="1"/>
      <protection locked="0"/>
    </xf>
    <xf numFmtId="0" fontId="46" fillId="24" borderId="42" xfId="0" applyFont="1" applyFill="1" applyBorder="1" applyAlignment="1">
      <alignment horizontal="justify" vertical="center" wrapText="1"/>
    </xf>
    <xf numFmtId="0" fontId="46" fillId="24" borderId="36" xfId="0" applyFont="1" applyFill="1" applyBorder="1" applyAlignment="1">
      <alignment horizontal="justify" vertical="center" wrapText="1"/>
    </xf>
    <xf numFmtId="0" fontId="50" fillId="41" borderId="47" xfId="0" applyFont="1" applyFill="1" applyBorder="1" applyAlignment="1">
      <alignment horizontal="center" vertical="center"/>
    </xf>
    <xf numFmtId="0" fontId="50" fillId="41" borderId="31" xfId="0" applyFont="1" applyFill="1" applyBorder="1" applyAlignment="1">
      <alignment horizontal="center" vertical="center"/>
    </xf>
    <xf numFmtId="0" fontId="50" fillId="37" borderId="47" xfId="0" applyFont="1" applyFill="1" applyBorder="1" applyAlignment="1">
      <alignment horizontal="center" vertical="center"/>
    </xf>
    <xf numFmtId="0" fontId="50" fillId="37" borderId="31" xfId="0" applyFont="1" applyFill="1" applyBorder="1" applyAlignment="1">
      <alignment horizontal="center" vertical="center"/>
    </xf>
    <xf numFmtId="0" fontId="50" fillId="37" borderId="58" xfId="0" applyFont="1" applyFill="1" applyBorder="1" applyAlignment="1">
      <alignment horizontal="center" vertical="center"/>
    </xf>
    <xf numFmtId="0" fontId="50" fillId="37" borderId="30" xfId="0" applyFont="1" applyFill="1" applyBorder="1" applyAlignment="1">
      <alignment horizontal="center" vertical="center"/>
    </xf>
    <xf numFmtId="0" fontId="50" fillId="37" borderId="30" xfId="0" applyFont="1" applyFill="1" applyBorder="1" applyAlignment="1" applyProtection="1">
      <alignment horizontal="center" vertical="center" wrapText="1"/>
      <protection locked="0"/>
    </xf>
    <xf numFmtId="0" fontId="50" fillId="37" borderId="31" xfId="0" applyFont="1" applyFill="1" applyBorder="1" applyAlignment="1" applyProtection="1">
      <alignment horizontal="center" vertical="center" wrapText="1"/>
      <protection locked="0"/>
    </xf>
    <xf numFmtId="0" fontId="50" fillId="37" borderId="58" xfId="0" applyFont="1" applyFill="1" applyBorder="1" applyAlignment="1" applyProtection="1">
      <alignment horizontal="center" vertical="center" wrapText="1"/>
      <protection locked="0"/>
    </xf>
    <xf numFmtId="0" fontId="50" fillId="28" borderId="49" xfId="0" applyFont="1" applyFill="1" applyBorder="1" applyAlignment="1">
      <alignment horizontal="center" vertical="center"/>
    </xf>
    <xf numFmtId="0" fontId="50" fillId="28" borderId="17" xfId="0" applyFont="1" applyFill="1" applyBorder="1" applyAlignment="1">
      <alignment horizontal="center" vertical="center"/>
    </xf>
    <xf numFmtId="0" fontId="50" fillId="28" borderId="43" xfId="0" applyFont="1" applyFill="1" applyBorder="1" applyAlignment="1">
      <alignment horizontal="center" vertical="center"/>
    </xf>
    <xf numFmtId="0" fontId="50" fillId="28" borderId="72" xfId="0" applyFont="1" applyFill="1" applyBorder="1" applyAlignment="1">
      <alignment horizontal="center" vertical="center"/>
    </xf>
    <xf numFmtId="0" fontId="50" fillId="28" borderId="20" xfId="0" applyFont="1" applyFill="1" applyBorder="1" applyAlignment="1">
      <alignment horizontal="center" vertical="center"/>
    </xf>
    <xf numFmtId="0" fontId="45" fillId="34" borderId="47" xfId="0" applyFont="1" applyFill="1" applyBorder="1" applyAlignment="1">
      <alignment horizontal="center" vertical="center" wrapText="1"/>
    </xf>
    <xf numFmtId="0" fontId="45" fillId="34" borderId="31" xfId="0" applyFont="1" applyFill="1" applyBorder="1" applyAlignment="1">
      <alignment horizontal="center" vertical="center" wrapText="1"/>
    </xf>
    <xf numFmtId="0" fontId="45" fillId="34" borderId="11" xfId="0" applyFont="1" applyFill="1" applyBorder="1" applyAlignment="1">
      <alignment horizontal="center" vertical="center" wrapText="1"/>
    </xf>
    <xf numFmtId="0" fontId="46" fillId="24" borderId="37" xfId="0" applyFont="1" applyFill="1" applyBorder="1" applyAlignment="1">
      <alignment horizontal="center" vertical="center" wrapText="1"/>
    </xf>
    <xf numFmtId="0" fontId="46" fillId="24" borderId="74" xfId="0" applyFont="1" applyFill="1" applyBorder="1" applyAlignment="1">
      <alignment horizontal="center" vertical="center" wrapText="1"/>
    </xf>
    <xf numFmtId="0" fontId="46" fillId="24" borderId="52" xfId="0" applyFont="1" applyFill="1" applyBorder="1" applyAlignment="1">
      <alignment horizontal="center" vertical="center" wrapText="1"/>
    </xf>
    <xf numFmtId="0" fontId="46" fillId="24" borderId="46" xfId="0" applyFont="1" applyFill="1" applyBorder="1" applyAlignment="1">
      <alignment horizontal="center" vertical="center" wrapText="1"/>
    </xf>
    <xf numFmtId="0" fontId="45" fillId="29" borderId="47" xfId="0" applyFont="1" applyFill="1" applyBorder="1" applyAlignment="1">
      <alignment horizontal="center" vertical="center"/>
    </xf>
    <xf numFmtId="0" fontId="45" fillId="29" borderId="31" xfId="0" applyFont="1" applyFill="1" applyBorder="1" applyAlignment="1">
      <alignment horizontal="center" vertical="center"/>
    </xf>
    <xf numFmtId="0" fontId="45" fillId="29" borderId="10" xfId="0" applyFont="1" applyFill="1" applyBorder="1" applyAlignment="1">
      <alignment horizontal="center" vertical="center"/>
    </xf>
    <xf numFmtId="0" fontId="45" fillId="29" borderId="11" xfId="0" applyFont="1" applyFill="1" applyBorder="1" applyAlignment="1">
      <alignment horizontal="center" vertical="center"/>
    </xf>
    <xf numFmtId="0" fontId="45" fillId="34" borderId="10" xfId="0" applyFont="1" applyFill="1" applyBorder="1" applyAlignment="1">
      <alignment horizontal="center" vertical="center"/>
    </xf>
    <xf numFmtId="0" fontId="45" fillId="34" borderId="36" xfId="0" applyFont="1" applyFill="1" applyBorder="1" applyAlignment="1">
      <alignment horizontal="center" vertical="center"/>
    </xf>
    <xf numFmtId="0" fontId="45" fillId="34" borderId="18" xfId="0" applyFont="1" applyFill="1" applyBorder="1" applyAlignment="1">
      <alignment horizontal="center" vertical="center"/>
    </xf>
    <xf numFmtId="0" fontId="46" fillId="0" borderId="36" xfId="0" applyFont="1" applyFill="1" applyBorder="1" applyAlignment="1">
      <alignment horizontal="left" wrapText="1"/>
    </xf>
    <xf numFmtId="0" fontId="46" fillId="0" borderId="36" xfId="0" applyFont="1" applyFill="1" applyBorder="1" applyAlignment="1" applyProtection="1">
      <alignment horizontal="left" vertical="center" wrapText="1"/>
      <protection locked="0"/>
    </xf>
    <xf numFmtId="0" fontId="46" fillId="0" borderId="18" xfId="0" applyFont="1" applyFill="1" applyBorder="1" applyAlignment="1" applyProtection="1">
      <alignment horizontal="left" vertical="center" wrapText="1"/>
      <protection locked="0"/>
    </xf>
    <xf numFmtId="0" fontId="46" fillId="0" borderId="42" xfId="0" applyFont="1" applyFill="1" applyBorder="1" applyAlignment="1" applyProtection="1">
      <alignment horizontal="center" vertical="center"/>
      <protection locked="0"/>
    </xf>
    <xf numFmtId="0" fontId="46" fillId="0" borderId="36" xfId="0" applyFont="1" applyFill="1" applyBorder="1" applyAlignment="1" applyProtection="1">
      <alignment horizontal="center" vertical="center"/>
      <protection locked="0"/>
    </xf>
    <xf numFmtId="0" fontId="46" fillId="0" borderId="37" xfId="0" applyFont="1" applyFill="1" applyBorder="1" applyAlignment="1" applyProtection="1">
      <alignment horizontal="left" vertical="center" wrapText="1"/>
      <protection locked="0"/>
    </xf>
    <xf numFmtId="0" fontId="46" fillId="0" borderId="61" xfId="0" applyFont="1" applyFill="1" applyBorder="1" applyAlignment="1" applyProtection="1">
      <alignment horizontal="left" vertical="center" wrapText="1"/>
      <protection locked="0"/>
    </xf>
    <xf numFmtId="0" fontId="50" fillId="35" borderId="73" xfId="0" applyFont="1" applyFill="1" applyBorder="1" applyAlignment="1">
      <alignment horizontal="center" vertical="center"/>
    </xf>
    <xf numFmtId="0" fontId="50" fillId="35" borderId="74" xfId="0" applyFont="1" applyFill="1" applyBorder="1" applyAlignment="1">
      <alignment horizontal="center" vertical="center"/>
    </xf>
    <xf numFmtId="0" fontId="50" fillId="35" borderId="63" xfId="0" applyFont="1" applyFill="1" applyBorder="1" applyAlignment="1">
      <alignment horizontal="center" vertical="center"/>
    </xf>
    <xf numFmtId="0" fontId="50" fillId="35" borderId="64" xfId="0" applyFont="1" applyFill="1" applyBorder="1" applyAlignment="1">
      <alignment horizontal="center" vertical="center"/>
    </xf>
    <xf numFmtId="0" fontId="50" fillId="41" borderId="33" xfId="0" applyFont="1" applyFill="1" applyBorder="1" applyAlignment="1">
      <alignment horizontal="center" vertical="center" wrapText="1"/>
    </xf>
    <xf numFmtId="0" fontId="50" fillId="41" borderId="15" xfId="0" applyFont="1" applyFill="1" applyBorder="1" applyAlignment="1">
      <alignment horizontal="center" vertical="center" wrapText="1"/>
    </xf>
    <xf numFmtId="0" fontId="50" fillId="41" borderId="65" xfId="0" applyFont="1" applyFill="1" applyBorder="1" applyAlignment="1">
      <alignment horizontal="center" vertical="center" wrapText="1"/>
    </xf>
    <xf numFmtId="0" fontId="50" fillId="41" borderId="66" xfId="0" applyFont="1" applyFill="1" applyBorder="1" applyAlignment="1">
      <alignment horizontal="center" vertical="center" wrapText="1"/>
    </xf>
    <xf numFmtId="0" fontId="50" fillId="41" borderId="67" xfId="0" applyFont="1" applyFill="1" applyBorder="1" applyAlignment="1">
      <alignment horizontal="center" vertical="center" wrapText="1"/>
    </xf>
    <xf numFmtId="0" fontId="50" fillId="38" borderId="76" xfId="0" applyFont="1" applyFill="1" applyBorder="1" applyAlignment="1">
      <alignment horizontal="center" vertical="center"/>
    </xf>
    <xf numFmtId="0" fontId="50" fillId="38" borderId="28" xfId="0" applyFont="1" applyFill="1" applyBorder="1" applyAlignment="1">
      <alignment horizontal="center" vertical="center"/>
    </xf>
    <xf numFmtId="0" fontId="50" fillId="30" borderId="76" xfId="0" applyFont="1" applyFill="1" applyBorder="1" applyAlignment="1">
      <alignment horizontal="center" vertical="center"/>
    </xf>
    <xf numFmtId="0" fontId="50" fillId="30" borderId="28" xfId="0" applyFont="1" applyFill="1" applyBorder="1" applyAlignment="1">
      <alignment horizontal="center" vertical="center"/>
    </xf>
    <xf numFmtId="0" fontId="50" fillId="41" borderId="77" xfId="0" applyFont="1" applyFill="1" applyBorder="1" applyAlignment="1">
      <alignment horizontal="center" vertical="center" wrapText="1"/>
    </xf>
    <xf numFmtId="0" fontId="50" fillId="41" borderId="69" xfId="0" applyFont="1" applyFill="1" applyBorder="1" applyAlignment="1">
      <alignment horizontal="center" vertical="center" wrapText="1"/>
    </xf>
    <xf numFmtId="0" fontId="50" fillId="41" borderId="71" xfId="0" applyFont="1" applyFill="1" applyBorder="1" applyAlignment="1">
      <alignment horizontal="center" vertical="center" wrapText="1"/>
    </xf>
    <xf numFmtId="0" fontId="46" fillId="24" borderId="63" xfId="0" applyFont="1" applyFill="1" applyBorder="1" applyAlignment="1">
      <alignment horizontal="center" vertical="center" wrapText="1"/>
    </xf>
    <xf numFmtId="0" fontId="46" fillId="24" borderId="64" xfId="0" applyFont="1" applyFill="1" applyBorder="1" applyAlignment="1">
      <alignment horizontal="center" vertical="center" wrapText="1"/>
    </xf>
    <xf numFmtId="0" fontId="46" fillId="24" borderId="59" xfId="0" applyFont="1" applyFill="1" applyBorder="1" applyAlignment="1">
      <alignment horizontal="center" vertical="center" wrapText="1"/>
    </xf>
    <xf numFmtId="0" fontId="46" fillId="24" borderId="35" xfId="0" applyFont="1" applyFill="1" applyBorder="1" applyAlignment="1">
      <alignment horizontal="center" vertical="center" wrapText="1"/>
    </xf>
    <xf numFmtId="0" fontId="46" fillId="24" borderId="49" xfId="0" applyFont="1" applyFill="1" applyBorder="1" applyAlignment="1">
      <alignment horizontal="center" vertical="center" wrapText="1"/>
    </xf>
    <xf numFmtId="0" fontId="46" fillId="24" borderId="17" xfId="0" applyFont="1" applyFill="1" applyBorder="1" applyAlignment="1">
      <alignment horizontal="center" vertical="center" wrapText="1"/>
    </xf>
    <xf numFmtId="0" fontId="45" fillId="31" borderId="33" xfId="0" applyFont="1" applyFill="1" applyBorder="1" applyAlignment="1">
      <alignment horizontal="center" vertical="center" wrapText="1"/>
    </xf>
    <xf numFmtId="0" fontId="45" fillId="31" borderId="15" xfId="0" applyFont="1" applyFill="1" applyBorder="1" applyAlignment="1">
      <alignment horizontal="center" vertical="center" wrapText="1"/>
    </xf>
    <xf numFmtId="0" fontId="45" fillId="31" borderId="34" xfId="0" applyFont="1" applyFill="1" applyBorder="1" applyAlignment="1">
      <alignment horizontal="center" vertical="center" wrapText="1"/>
    </xf>
    <xf numFmtId="0" fontId="45" fillId="31" borderId="21" xfId="0" applyFont="1" applyFill="1" applyBorder="1" applyAlignment="1">
      <alignment horizontal="center" vertical="center" wrapText="1"/>
    </xf>
    <xf numFmtId="0" fontId="45" fillId="30" borderId="68" xfId="0" applyFont="1" applyFill="1" applyBorder="1" applyAlignment="1">
      <alignment horizontal="center" vertical="center" wrapText="1"/>
    </xf>
    <xf numFmtId="0" fontId="45" fillId="30" borderId="69" xfId="0" applyFont="1" applyFill="1" applyBorder="1" applyAlignment="1">
      <alignment horizontal="center" vertical="center" wrapText="1"/>
    </xf>
    <xf numFmtId="0" fontId="45" fillId="37" borderId="70" xfId="0" applyFont="1" applyFill="1" applyBorder="1" applyAlignment="1">
      <alignment horizontal="center" vertical="center" wrapText="1"/>
    </xf>
    <xf numFmtId="0" fontId="45" fillId="37" borderId="66" xfId="0" applyFont="1" applyFill="1" applyBorder="1" applyAlignment="1">
      <alignment horizontal="center" vertical="center" wrapText="1"/>
    </xf>
    <xf numFmtId="0" fontId="50" fillId="32" borderId="72" xfId="0" applyFont="1" applyFill="1" applyBorder="1" applyAlignment="1">
      <alignment horizontal="left" vertical="center"/>
    </xf>
    <xf numFmtId="0" fontId="50" fillId="32" borderId="19" xfId="0" applyFont="1" applyFill="1" applyBorder="1" applyAlignment="1">
      <alignment horizontal="left" vertical="center"/>
    </xf>
    <xf numFmtId="0" fontId="50" fillId="32" borderId="20" xfId="0" applyFont="1" applyFill="1" applyBorder="1" applyAlignment="1">
      <alignment horizontal="left" vertical="center"/>
    </xf>
    <xf numFmtId="0" fontId="50" fillId="32" borderId="33" xfId="0" applyFont="1" applyFill="1" applyBorder="1" applyAlignment="1">
      <alignment horizontal="left" vertical="center"/>
    </xf>
    <xf numFmtId="0" fontId="50" fillId="32" borderId="15" xfId="0" applyFont="1" applyFill="1" applyBorder="1" applyAlignment="1">
      <alignment horizontal="left" vertical="center"/>
    </xf>
    <xf numFmtId="0" fontId="48" fillId="28" borderId="68" xfId="0" applyFont="1" applyFill="1" applyBorder="1" applyAlignment="1">
      <alignment horizontal="center" vertical="center"/>
    </xf>
    <xf numFmtId="0" fontId="48" fillId="28" borderId="69" xfId="0" applyFont="1" applyFill="1" applyBorder="1" applyAlignment="1">
      <alignment horizontal="center" vertical="center"/>
    </xf>
    <xf numFmtId="0" fontId="48" fillId="28" borderId="71" xfId="0" applyFont="1" applyFill="1" applyBorder="1" applyAlignment="1">
      <alignment horizontal="center" vertical="center"/>
    </xf>
    <xf numFmtId="0" fontId="48" fillId="28" borderId="18" xfId="0" applyFont="1" applyFill="1" applyBorder="1" applyAlignment="1">
      <alignment horizontal="center" vertical="center"/>
    </xf>
    <xf numFmtId="0" fontId="48" fillId="28" borderId="19" xfId="0" applyFont="1" applyFill="1" applyBorder="1" applyAlignment="1">
      <alignment horizontal="center" vertical="center"/>
    </xf>
    <xf numFmtId="0" fontId="48" fillId="28" borderId="20" xfId="0" applyFont="1" applyFill="1" applyBorder="1" applyAlignment="1">
      <alignment horizontal="center" vertical="center"/>
    </xf>
    <xf numFmtId="0" fontId="50" fillId="28" borderId="15" xfId="0" applyFont="1" applyFill="1" applyBorder="1" applyAlignment="1">
      <alignment horizontal="left" vertical="center" wrapText="1"/>
    </xf>
    <xf numFmtId="0" fontId="50" fillId="28" borderId="68" xfId="0" applyFont="1" applyFill="1" applyBorder="1" applyAlignment="1">
      <alignment horizontal="left" vertical="center" wrapText="1"/>
    </xf>
    <xf numFmtId="0" fontId="50" fillId="28" borderId="36" xfId="0" applyFont="1" applyFill="1" applyBorder="1" applyAlignment="1">
      <alignment horizontal="left" vertical="center" wrapText="1"/>
    </xf>
    <xf numFmtId="0" fontId="50" fillId="28" borderId="18" xfId="0" applyFont="1" applyFill="1" applyBorder="1" applyAlignment="1">
      <alignment horizontal="left" vertical="center" wrapText="1"/>
    </xf>
    <xf numFmtId="0" fontId="48" fillId="28" borderId="61" xfId="0" applyFont="1" applyFill="1" applyBorder="1" applyAlignment="1">
      <alignment horizontal="center" vertical="center" wrapText="1"/>
    </xf>
    <xf numFmtId="0" fontId="48" fillId="28" borderId="17" xfId="0" applyFont="1" applyFill="1" applyBorder="1" applyAlignment="1">
      <alignment horizontal="center" vertical="center" wrapText="1"/>
    </xf>
    <xf numFmtId="0" fontId="48" fillId="28" borderId="43" xfId="0" applyFont="1" applyFill="1" applyBorder="1" applyAlignment="1">
      <alignment horizontal="center" vertical="center" wrapText="1"/>
    </xf>
    <xf numFmtId="0" fontId="48" fillId="28" borderId="18" xfId="0" applyFont="1" applyFill="1" applyBorder="1" applyAlignment="1">
      <alignment horizontal="center" vertical="center" wrapText="1"/>
    </xf>
    <xf numFmtId="0" fontId="48" fillId="28" borderId="19" xfId="0" applyFont="1" applyFill="1" applyBorder="1" applyAlignment="1">
      <alignment horizontal="center" vertical="center" wrapText="1"/>
    </xf>
    <xf numFmtId="0" fontId="48" fillId="28" borderId="20" xfId="0" applyFont="1" applyFill="1" applyBorder="1" applyAlignment="1">
      <alignment horizontal="center" vertical="center" wrapText="1"/>
    </xf>
    <xf numFmtId="0" fontId="48" fillId="28" borderId="36" xfId="0" applyFont="1" applyFill="1" applyBorder="1" applyAlignment="1">
      <alignment horizontal="center" vertical="center" wrapText="1"/>
    </xf>
    <xf numFmtId="0" fontId="48" fillId="28" borderId="21" xfId="0" applyFont="1" applyFill="1" applyBorder="1" applyAlignment="1">
      <alignment horizontal="center" vertical="center" wrapText="1"/>
    </xf>
    <xf numFmtId="0" fontId="48" fillId="28" borderId="70" xfId="0" applyFont="1" applyFill="1" applyBorder="1" applyAlignment="1">
      <alignment horizontal="center" vertical="center" wrapText="1"/>
    </xf>
    <xf numFmtId="0" fontId="48" fillId="28" borderId="66" xfId="0" applyFont="1" applyFill="1" applyBorder="1" applyAlignment="1">
      <alignment horizontal="center" vertical="center" wrapText="1"/>
    </xf>
    <xf numFmtId="0" fontId="48" fillId="28" borderId="67" xfId="0" applyFont="1" applyFill="1" applyBorder="1" applyAlignment="1">
      <alignment horizontal="center" vertical="center" wrapText="1"/>
    </xf>
    <xf numFmtId="0" fontId="48" fillId="28" borderId="61" xfId="0" applyFont="1" applyFill="1" applyBorder="1" applyAlignment="1" applyProtection="1">
      <alignment horizontal="center" vertical="center" wrapText="1"/>
      <protection locked="0"/>
    </xf>
    <xf numFmtId="0" fontId="48" fillId="28" borderId="17" xfId="0" applyFont="1" applyFill="1" applyBorder="1" applyAlignment="1" applyProtection="1">
      <alignment horizontal="center" vertical="center" wrapText="1"/>
      <protection locked="0"/>
    </xf>
    <xf numFmtId="0" fontId="48" fillId="28" borderId="43" xfId="0" applyFont="1" applyFill="1" applyBorder="1" applyAlignment="1" applyProtection="1">
      <alignment horizontal="center" vertical="center" wrapText="1"/>
      <protection locked="0"/>
    </xf>
    <xf numFmtId="0" fontId="50" fillId="28" borderId="42" xfId="0" applyFont="1" applyFill="1" applyBorder="1" applyAlignment="1">
      <alignment horizontal="center" vertical="center"/>
    </xf>
    <xf numFmtId="0" fontId="50" fillId="28" borderId="36" xfId="0" applyFont="1" applyFill="1" applyBorder="1" applyAlignment="1">
      <alignment horizontal="center" vertical="center"/>
    </xf>
    <xf numFmtId="0" fontId="50" fillId="28" borderId="34" xfId="0" applyFont="1" applyFill="1" applyBorder="1" applyAlignment="1">
      <alignment horizontal="center" vertical="center"/>
    </xf>
    <xf numFmtId="0" fontId="50" fillId="28" borderId="21" xfId="0" applyFont="1" applyFill="1" applyBorder="1" applyAlignment="1">
      <alignment horizontal="center" vertical="center"/>
    </xf>
    <xf numFmtId="0" fontId="45" fillId="30" borderId="47" xfId="0" applyFont="1" applyFill="1" applyBorder="1" applyAlignment="1">
      <alignment horizontal="center"/>
    </xf>
    <xf numFmtId="0" fontId="45" fillId="30" borderId="31" xfId="0" applyFont="1" applyFill="1" applyBorder="1" applyAlignment="1">
      <alignment horizontal="center"/>
    </xf>
    <xf numFmtId="0" fontId="45" fillId="30" borderId="48" xfId="0" applyFont="1" applyFill="1" applyBorder="1" applyAlignment="1">
      <alignment horizontal="center"/>
    </xf>
    <xf numFmtId="0" fontId="45" fillId="30" borderId="10" xfId="0" applyFont="1" applyFill="1" applyBorder="1" applyAlignment="1">
      <alignment horizontal="center" wrapText="1"/>
    </xf>
    <xf numFmtId="0" fontId="45" fillId="30" borderId="11" xfId="0" applyFont="1" applyFill="1" applyBorder="1" applyAlignment="1">
      <alignment horizontal="center" wrapText="1"/>
    </xf>
    <xf numFmtId="0" fontId="45" fillId="30" borderId="41" xfId="0" applyFont="1" applyFill="1" applyBorder="1" applyAlignment="1">
      <alignment horizontal="center" wrapText="1"/>
    </xf>
    <xf numFmtId="0" fontId="45" fillId="30" borderId="13" xfId="0" applyFont="1" applyFill="1" applyBorder="1" applyAlignment="1">
      <alignment horizontal="center" wrapText="1"/>
    </xf>
    <xf numFmtId="0" fontId="45" fillId="30" borderId="14" xfId="0" applyFont="1" applyFill="1" applyBorder="1" applyAlignment="1">
      <alignment horizontal="center" wrapText="1"/>
    </xf>
    <xf numFmtId="0" fontId="45" fillId="30" borderId="40" xfId="0" applyFont="1" applyFill="1" applyBorder="1" applyAlignment="1">
      <alignment horizontal="center" wrapText="1"/>
    </xf>
    <xf numFmtId="0" fontId="45" fillId="38" borderId="47" xfId="0" applyFont="1" applyFill="1" applyBorder="1" applyAlignment="1">
      <alignment horizontal="center"/>
    </xf>
    <xf numFmtId="0" fontId="45" fillId="38" borderId="31" xfId="0" applyFont="1" applyFill="1" applyBorder="1" applyAlignment="1">
      <alignment horizontal="center"/>
    </xf>
    <xf numFmtId="0" fontId="45" fillId="38" borderId="48" xfId="0" applyFont="1" applyFill="1" applyBorder="1" applyAlignment="1">
      <alignment horizontal="center"/>
    </xf>
    <xf numFmtId="0" fontId="46" fillId="24" borderId="0" xfId="0" applyFont="1" applyFill="1" applyBorder="1" applyAlignment="1">
      <alignment horizontal="center" vertical="center" wrapText="1"/>
    </xf>
    <xf numFmtId="0" fontId="50" fillId="41" borderId="33" xfId="0" applyFont="1" applyFill="1" applyBorder="1" applyAlignment="1">
      <alignment horizontal="center" vertical="center"/>
    </xf>
    <xf numFmtId="0" fontId="50" fillId="41" borderId="15" xfId="0" applyFont="1" applyFill="1" applyBorder="1" applyAlignment="1">
      <alignment horizontal="center" vertical="center"/>
    </xf>
    <xf numFmtId="0" fontId="50" fillId="41" borderId="68" xfId="0" applyFont="1" applyFill="1" applyBorder="1" applyAlignment="1">
      <alignment horizontal="center" vertical="center"/>
    </xf>
    <xf numFmtId="0" fontId="46" fillId="0" borderId="36" xfId="0" applyFont="1" applyFill="1" applyBorder="1" applyAlignment="1" applyProtection="1">
      <alignment horizontal="center" vertical="center" wrapText="1"/>
      <protection locked="0"/>
    </xf>
    <xf numFmtId="0" fontId="46" fillId="0" borderId="18" xfId="0" applyFont="1" applyFill="1" applyBorder="1" applyAlignment="1" applyProtection="1">
      <alignment horizontal="center" vertical="center" wrapText="1"/>
      <protection locked="0"/>
    </xf>
    <xf numFmtId="0" fontId="46" fillId="0" borderId="21" xfId="0" applyFont="1" applyFill="1" applyBorder="1" applyAlignment="1">
      <alignment horizontal="left" wrapText="1"/>
    </xf>
    <xf numFmtId="0" fontId="46" fillId="0" borderId="31" xfId="0" applyFont="1" applyFill="1" applyBorder="1" applyAlignment="1">
      <alignment horizontal="center" vertical="center" wrapText="1"/>
    </xf>
    <xf numFmtId="0" fontId="45" fillId="36" borderId="10" xfId="0" applyFont="1" applyFill="1" applyBorder="1" applyAlignment="1">
      <alignment horizontal="center" wrapText="1"/>
    </xf>
    <xf numFmtId="0" fontId="45" fillId="36" borderId="11" xfId="0" applyFont="1" applyFill="1" applyBorder="1" applyAlignment="1">
      <alignment horizontal="center" wrapText="1"/>
    </xf>
    <xf numFmtId="0" fontId="45" fillId="36" borderId="41" xfId="0" applyFont="1" applyFill="1" applyBorder="1" applyAlignment="1">
      <alignment horizontal="center" wrapText="1"/>
    </xf>
    <xf numFmtId="0" fontId="45" fillId="36" borderId="13" xfId="0" applyFont="1" applyFill="1" applyBorder="1" applyAlignment="1">
      <alignment horizontal="center" wrapText="1"/>
    </xf>
    <xf numFmtId="0" fontId="45" fillId="36" borderId="14" xfId="0" applyFont="1" applyFill="1" applyBorder="1" applyAlignment="1">
      <alignment horizontal="center" wrapText="1"/>
    </xf>
    <xf numFmtId="0" fontId="45" fillId="36" borderId="40" xfId="0" applyFont="1" applyFill="1" applyBorder="1" applyAlignment="1">
      <alignment horizontal="center" wrapText="1"/>
    </xf>
    <xf numFmtId="0" fontId="45" fillId="42" borderId="10" xfId="0" applyFont="1" applyFill="1" applyBorder="1" applyAlignment="1">
      <alignment horizontal="center" wrapText="1"/>
    </xf>
    <xf numFmtId="0" fontId="45" fillId="42" borderId="11" xfId="0" applyFont="1" applyFill="1" applyBorder="1" applyAlignment="1">
      <alignment horizontal="center" wrapText="1"/>
    </xf>
    <xf numFmtId="0" fontId="45" fillId="42" borderId="13" xfId="0" applyFont="1" applyFill="1" applyBorder="1" applyAlignment="1">
      <alignment horizontal="center" wrapText="1"/>
    </xf>
    <xf numFmtId="0" fontId="45" fillId="42" borderId="14" xfId="0" applyFont="1" applyFill="1" applyBorder="1" applyAlignment="1">
      <alignment horizontal="center" wrapText="1"/>
    </xf>
    <xf numFmtId="0" fontId="51" fillId="0" borderId="47" xfId="0" applyFont="1" applyBorder="1" applyAlignment="1">
      <alignment horizontal="center" wrapText="1"/>
    </xf>
    <xf numFmtId="0" fontId="51" fillId="0" borderId="31" xfId="0" applyFont="1" applyBorder="1" applyAlignment="1">
      <alignment horizontal="center" wrapText="1"/>
    </xf>
    <xf numFmtId="0" fontId="51" fillId="0" borderId="48" xfId="0" applyFont="1" applyBorder="1" applyAlignment="1">
      <alignment horizont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 wrapText="1"/>
    </xf>
    <xf numFmtId="0" fontId="52" fillId="0" borderId="47" xfId="0" applyFont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 wrapText="1"/>
    </xf>
    <xf numFmtId="0" fontId="50" fillId="41" borderId="73" xfId="0" applyFont="1" applyFill="1" applyBorder="1" applyAlignment="1">
      <alignment horizontal="center" vertical="center"/>
    </xf>
    <xf numFmtId="0" fontId="50" fillId="41" borderId="74" xfId="0" applyFont="1" applyFill="1" applyBorder="1" applyAlignment="1">
      <alignment horizontal="center" vertical="center"/>
    </xf>
    <xf numFmtId="9" fontId="50" fillId="41" borderId="21" xfId="0" applyNumberFormat="1" applyFont="1" applyFill="1" applyBorder="1" applyAlignment="1">
      <alignment horizontal="center" vertical="center"/>
    </xf>
    <xf numFmtId="9" fontId="50" fillId="41" borderId="70" xfId="0" applyNumberFormat="1" applyFont="1" applyFill="1" applyBorder="1" applyAlignment="1">
      <alignment horizontal="center" vertical="center"/>
    </xf>
    <xf numFmtId="0" fontId="46" fillId="0" borderId="21" xfId="0" applyFont="1" applyFill="1" applyBorder="1" applyAlignment="1" applyProtection="1">
      <alignment horizontal="left" vertical="center" wrapText="1"/>
      <protection locked="0"/>
    </xf>
    <xf numFmtId="0" fontId="46" fillId="0" borderId="22" xfId="0" applyFont="1" applyFill="1" applyBorder="1" applyAlignment="1" applyProtection="1">
      <alignment horizontal="left" vertical="center" wrapText="1"/>
      <protection locked="0"/>
    </xf>
    <xf numFmtId="0" fontId="46" fillId="0" borderId="34" xfId="0" applyFont="1" applyFill="1" applyBorder="1" applyAlignment="1" applyProtection="1">
      <alignment horizontal="center" vertical="center"/>
      <protection locked="0"/>
    </xf>
    <xf numFmtId="0" fontId="46" fillId="0" borderId="21" xfId="0" applyFont="1" applyFill="1" applyBorder="1" applyAlignment="1" applyProtection="1">
      <alignment horizontal="center" vertical="center"/>
      <protection locked="0"/>
    </xf>
    <xf numFmtId="0" fontId="46" fillId="24" borderId="73" xfId="0" applyFont="1" applyFill="1" applyBorder="1" applyAlignment="1">
      <alignment horizontal="left" vertical="center" wrapText="1"/>
    </xf>
    <xf numFmtId="0" fontId="46" fillId="24" borderId="74" xfId="0" applyFont="1" applyFill="1" applyBorder="1" applyAlignment="1">
      <alignment horizontal="left" vertical="center" wrapText="1"/>
    </xf>
    <xf numFmtId="0" fontId="45" fillId="40" borderId="47" xfId="0" applyFont="1" applyFill="1" applyBorder="1" applyAlignment="1">
      <alignment horizontal="center" vertical="center"/>
    </xf>
    <xf numFmtId="0" fontId="45" fillId="40" borderId="31" xfId="0" applyFont="1" applyFill="1" applyBorder="1" applyAlignment="1">
      <alignment horizontal="center" vertical="center"/>
    </xf>
    <xf numFmtId="0" fontId="45" fillId="40" borderId="13" xfId="0" applyFont="1" applyFill="1" applyBorder="1" applyAlignment="1">
      <alignment horizontal="center" vertical="center"/>
    </xf>
    <xf numFmtId="0" fontId="45" fillId="4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9" fontId="3" fillId="0" borderId="23" xfId="0" applyNumberFormat="1" applyFont="1" applyFill="1" applyBorder="1" applyAlignment="1">
      <alignment horizontal="center" vertical="center"/>
    </xf>
    <xf numFmtId="9" fontId="3" fillId="0" borderId="25" xfId="0" applyNumberFormat="1" applyFont="1" applyFill="1" applyBorder="1" applyAlignment="1">
      <alignment horizontal="center" vertical="center"/>
    </xf>
    <xf numFmtId="9" fontId="9" fillId="0" borderId="52" xfId="0" applyNumberFormat="1" applyFont="1" applyFill="1" applyBorder="1" applyAlignment="1">
      <alignment horizontal="center" vertical="center"/>
    </xf>
    <xf numFmtId="9" fontId="9" fillId="0" borderId="29" xfId="0" applyNumberFormat="1" applyFont="1" applyFill="1" applyBorder="1" applyAlignment="1">
      <alignment horizontal="center" vertical="center"/>
    </xf>
    <xf numFmtId="0" fontId="10" fillId="25" borderId="53" xfId="0" applyFont="1" applyFill="1" applyBorder="1" applyAlignment="1">
      <alignment horizontal="center" vertical="center"/>
    </xf>
    <xf numFmtId="0" fontId="10" fillId="25" borderId="44" xfId="0" applyFont="1" applyFill="1" applyBorder="1" applyAlignment="1">
      <alignment horizontal="center" vertical="center"/>
    </xf>
    <xf numFmtId="0" fontId="10" fillId="25" borderId="54" xfId="0" applyFont="1" applyFill="1" applyBorder="1" applyAlignment="1">
      <alignment horizontal="center" vertical="center"/>
    </xf>
    <xf numFmtId="0" fontId="10" fillId="25" borderId="55" xfId="0" applyFont="1" applyFill="1" applyBorder="1" applyAlignment="1">
      <alignment horizontal="center" vertical="center"/>
    </xf>
    <xf numFmtId="0" fontId="10" fillId="25" borderId="45" xfId="0" applyFont="1" applyFill="1" applyBorder="1" applyAlignment="1">
      <alignment horizontal="center" vertical="center"/>
    </xf>
    <xf numFmtId="0" fontId="10" fillId="25" borderId="5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 wrapText="1"/>
    </xf>
    <xf numFmtId="0" fontId="9" fillId="0" borderId="19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left"/>
    </xf>
    <xf numFmtId="0" fontId="13" fillId="24" borderId="17" xfId="0" applyFont="1" applyFill="1" applyBorder="1" applyAlignment="1">
      <alignment wrapText="1"/>
    </xf>
    <xf numFmtId="0" fontId="33" fillId="24" borderId="17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5" fillId="0" borderId="1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/>
    </xf>
    <xf numFmtId="0" fontId="5" fillId="24" borderId="11" xfId="0" applyFont="1" applyFill="1" applyBorder="1" applyAlignment="1">
      <alignment horizontal="center" vertical="center"/>
    </xf>
    <xf numFmtId="0" fontId="5" fillId="24" borderId="41" xfId="0" applyFont="1" applyFill="1" applyBorder="1" applyAlignment="1">
      <alignment horizontal="center" vertical="center"/>
    </xf>
    <xf numFmtId="0" fontId="5" fillId="24" borderId="13" xfId="0" applyFont="1" applyFill="1" applyBorder="1" applyAlignment="1">
      <alignment horizontal="center" vertical="center"/>
    </xf>
    <xf numFmtId="0" fontId="5" fillId="24" borderId="14" xfId="0" applyFont="1" applyFill="1" applyBorder="1" applyAlignment="1">
      <alignment horizontal="center" vertical="center"/>
    </xf>
    <xf numFmtId="0" fontId="5" fillId="24" borderId="40" xfId="0" applyFont="1" applyFill="1" applyBorder="1" applyAlignment="1">
      <alignment horizontal="center" vertical="center"/>
    </xf>
    <xf numFmtId="0" fontId="10" fillId="25" borderId="10" xfId="0" applyFont="1" applyFill="1" applyBorder="1" applyAlignment="1">
      <alignment horizontal="center" vertical="center"/>
    </xf>
    <xf numFmtId="0" fontId="10" fillId="25" borderId="11" xfId="0" applyFont="1" applyFill="1" applyBorder="1" applyAlignment="1">
      <alignment horizontal="center" vertical="center"/>
    </xf>
    <xf numFmtId="0" fontId="10" fillId="25" borderId="13" xfId="0" applyFont="1" applyFill="1" applyBorder="1" applyAlignment="1">
      <alignment horizontal="center" vertical="center"/>
    </xf>
    <xf numFmtId="0" fontId="10" fillId="25" borderId="14" xfId="0" applyFont="1" applyFill="1" applyBorder="1" applyAlignment="1">
      <alignment horizontal="center" vertical="center"/>
    </xf>
    <xf numFmtId="0" fontId="10" fillId="25" borderId="15" xfId="0" applyFont="1" applyFill="1" applyBorder="1" applyAlignment="1">
      <alignment horizontal="center" vertical="center"/>
    </xf>
    <xf numFmtId="0" fontId="10" fillId="25" borderId="16" xfId="0" applyFont="1" applyFill="1" applyBorder="1" applyAlignment="1">
      <alignment horizontal="center" vertical="center"/>
    </xf>
    <xf numFmtId="0" fontId="9" fillId="24" borderId="17" xfId="0" applyFont="1" applyFill="1" applyBorder="1" applyAlignment="1">
      <alignment horizontal="center"/>
    </xf>
    <xf numFmtId="0" fontId="7" fillId="24" borderId="0" xfId="0" applyFont="1" applyFill="1" applyBorder="1" applyAlignment="1">
      <alignment horizontal="left"/>
    </xf>
    <xf numFmtId="0" fontId="7" fillId="24" borderId="0" xfId="0" applyFont="1" applyFill="1" applyBorder="1" applyAlignment="1">
      <alignment horizontal="center"/>
    </xf>
    <xf numFmtId="17" fontId="33" fillId="24" borderId="19" xfId="0" applyNumberFormat="1" applyFont="1" applyFill="1" applyBorder="1" applyAlignment="1">
      <alignment horizontal="center"/>
    </xf>
    <xf numFmtId="0" fontId="33" fillId="24" borderId="19" xfId="0" applyFont="1" applyFill="1" applyBorder="1" applyAlignment="1">
      <alignment horizontal="center"/>
    </xf>
    <xf numFmtId="0" fontId="10" fillId="25" borderId="46" xfId="0" applyFont="1" applyFill="1" applyBorder="1" applyAlignment="1">
      <alignment horizontal="center" vertical="center"/>
    </xf>
    <xf numFmtId="0" fontId="10" fillId="25" borderId="57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left"/>
    </xf>
    <xf numFmtId="0" fontId="3" fillId="24" borderId="17" xfId="0" applyFont="1" applyFill="1" applyBorder="1" applyAlignment="1">
      <alignment horizontal="center"/>
    </xf>
    <xf numFmtId="0" fontId="34" fillId="24" borderId="17" xfId="0" applyFont="1" applyFill="1" applyBorder="1" applyAlignment="1">
      <alignment horizontal="center"/>
    </xf>
    <xf numFmtId="0" fontId="7" fillId="24" borderId="35" xfId="0" applyFont="1" applyFill="1" applyBorder="1" applyAlignment="1">
      <alignment horizontal="center"/>
    </xf>
    <xf numFmtId="0" fontId="14" fillId="25" borderId="47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9" fontId="45" fillId="39" borderId="84" xfId="0" applyNumberFormat="1" applyFont="1" applyFill="1" applyBorder="1" applyAlignment="1">
      <alignment horizontal="center" wrapText="1"/>
    </xf>
    <xf numFmtId="0" fontId="45" fillId="39" borderId="78" xfId="0" applyFont="1" applyFill="1" applyBorder="1" applyAlignment="1">
      <alignment horizontal="center" wrapText="1"/>
    </xf>
  </cellXfs>
  <cellStyles count="64">
    <cellStyle name="%" xfId="1" xr:uid="{00000000-0005-0000-0000-000000000000}"/>
    <cellStyle name="01/01/83" xfId="2" xr:uid="{00000000-0005-0000-0000-000001000000}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Bueno" xfId="21" builtinId="26" customBuiltin="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0" xfId="25" xr:uid="{00000000-0005-0000-0000-000018000000}"/>
    <cellStyle name="Currency0" xfId="26" xr:uid="{00000000-0005-0000-0000-000019000000}"/>
    <cellStyle name="Date" xfId="27" xr:uid="{00000000-0005-0000-0000-00001A000000}"/>
    <cellStyle name="Encabezado 1" xfId="60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stilo 1" xfId="36" xr:uid="{00000000-0005-0000-0000-000024000000}"/>
    <cellStyle name="Estilo 2" xfId="37" xr:uid="{00000000-0005-0000-0000-000025000000}"/>
    <cellStyle name="Estilo 3" xfId="38" xr:uid="{00000000-0005-0000-0000-000026000000}"/>
    <cellStyle name="Estilo 4" xfId="39" xr:uid="{00000000-0005-0000-0000-000027000000}"/>
    <cellStyle name="Euro" xfId="40" xr:uid="{00000000-0005-0000-0000-000028000000}"/>
    <cellStyle name="Fixed" xfId="41" xr:uid="{00000000-0005-0000-0000-000029000000}"/>
    <cellStyle name="Heading 1" xfId="42" xr:uid="{00000000-0005-0000-0000-00002A000000}"/>
    <cellStyle name="Heading 2" xfId="43" xr:uid="{00000000-0005-0000-0000-00002B000000}"/>
    <cellStyle name="Incorrecto" xfId="44" builtinId="27" customBuiltin="1"/>
    <cellStyle name="Monᛥda_DEMJUL97" xfId="45" xr:uid="{00000000-0005-0000-0000-00002D000000}"/>
    <cellStyle name="Neutral" xfId="46" builtinId="28" customBuiltin="1"/>
    <cellStyle name="Normal" xfId="0" builtinId="0"/>
    <cellStyle name="Normal 2" xfId="47" xr:uid="{00000000-0005-0000-0000-000030000000}"/>
    <cellStyle name="Normal 2 2" xfId="48" xr:uid="{00000000-0005-0000-0000-000031000000}"/>
    <cellStyle name="Normal 3" xfId="49" xr:uid="{00000000-0005-0000-0000-000032000000}"/>
    <cellStyle name="Notas" xfId="50" builtinId="10" customBuiltin="1"/>
    <cellStyle name="Porcentaje" xfId="51" builtinId="5"/>
    <cellStyle name="Porcentual 2" xfId="52" xr:uid="{00000000-0005-0000-0000-000035000000}"/>
    <cellStyle name="Porcentual 2 2" xfId="53" xr:uid="{00000000-0005-0000-0000-000036000000}"/>
    <cellStyle name="Porcentual 3" xfId="54" xr:uid="{00000000-0005-0000-0000-000037000000}"/>
    <cellStyle name="Porcentual 3 2" xfId="55" xr:uid="{00000000-0005-0000-0000-000038000000}"/>
    <cellStyle name="Salida" xfId="56" builtinId="21" customBuiltin="1"/>
    <cellStyle name="Texto de advertencia" xfId="57" builtinId="11" customBuiltin="1"/>
    <cellStyle name="Texto explicativo" xfId="58" builtinId="53" customBuiltin="1"/>
    <cellStyle name="Título" xfId="59" builtinId="15" customBuiltin="1"/>
    <cellStyle name="Título 2" xfId="61" builtinId="17" customBuiltin="1"/>
    <cellStyle name="Título 3" xfId="62" builtinId="18" customBuiltin="1"/>
    <cellStyle name="Total" xfId="63" builtinId="25" customBuiltin="1"/>
  </cellStyles>
  <dxfs count="20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  <dxf>
      <font>
        <color auto="1"/>
      </font>
      <numFmt numFmtId="0" formatCode="General"/>
      <fill>
        <patternFill>
          <bgColor rgb="FFA9F062"/>
        </patternFill>
      </fill>
    </dxf>
    <dxf>
      <font>
        <b val="0"/>
        <i val="0"/>
      </font>
      <numFmt numFmtId="0" formatCode="General"/>
      <fill>
        <patternFill>
          <bgColor theme="4" tint="0.39994506668294322"/>
        </patternFill>
      </fill>
    </dxf>
  </dxfs>
  <tableStyles count="0" defaultTableStyle="TableStyleMedium9" defaultPivotStyle="PivotStyleLight16"/>
  <colors>
    <mruColors>
      <color rgb="FF82F12F"/>
      <color rgb="FFA9F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54347329182384E-2"/>
          <c:y val="5.7825623359580205E-2"/>
          <c:w val="0.80059676268335789"/>
          <c:h val="0.79383653215223049"/>
        </c:manualLayout>
      </c:layout>
      <c:lineChart>
        <c:grouping val="standard"/>
        <c:varyColors val="0"/>
        <c:ser>
          <c:idx val="1"/>
          <c:order val="0"/>
          <c:tx>
            <c:v>Meta</c:v>
          </c:tx>
          <c:marker>
            <c:symbol val="none"/>
          </c:marker>
          <c:dLbls>
            <c:delete val="1"/>
          </c:dLbls>
          <c:cat>
            <c:strRef>
              <c:f>'PLAN DE TRABAJO SG-SST 2021'!$L$43:$W$43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'PLAN DE TRABAJO SG-SST 2021'!$L$251:$W$251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C-462A-8CFC-0718EE04EA7D}"/>
            </c:ext>
          </c:extLst>
        </c:ser>
        <c:ser>
          <c:idx val="2"/>
          <c:order val="1"/>
          <c:marker>
            <c:symbol val="diamond"/>
            <c:size val="7"/>
          </c:marker>
          <c:dLbls>
            <c:dLbl>
              <c:idx val="0"/>
              <c:layout>
                <c:manualLayout>
                  <c:x val="-7.3827989388302014E-3"/>
                  <c:y val="-2.6041666666666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3C-462A-8CFC-0718EE04EA7D}"/>
                </c:ext>
              </c:extLst>
            </c:dLbl>
            <c:dLbl>
              <c:idx val="1"/>
              <c:layout>
                <c:manualLayout>
                  <c:x val="-8.8593587265962566E-3"/>
                  <c:y val="-3.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3C-462A-8CFC-0718EE04EA7D}"/>
                </c:ext>
              </c:extLst>
            </c:dLbl>
            <c:dLbl>
              <c:idx val="2"/>
              <c:layout>
                <c:manualLayout>
                  <c:x val="-8.8593587265962566E-3"/>
                  <c:y val="-3.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3C-462A-8CFC-0718EE04EA7D}"/>
                </c:ext>
              </c:extLst>
            </c:dLbl>
            <c:dLbl>
              <c:idx val="3"/>
              <c:layout>
                <c:manualLayout>
                  <c:x val="-8.8593587265962566E-3"/>
                  <c:y val="-2.6041666666666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3C-462A-8CFC-0718EE04EA7D}"/>
                </c:ext>
              </c:extLst>
            </c:dLbl>
            <c:dLbl>
              <c:idx val="4"/>
              <c:layout>
                <c:manualLayout>
                  <c:x val="-7.3827989388302014E-3"/>
                  <c:y val="-2.6041666666666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3C-462A-8CFC-0718EE04EA7D}"/>
                </c:ext>
              </c:extLst>
            </c:dLbl>
            <c:dLbl>
              <c:idx val="5"/>
              <c:layout>
                <c:manualLayout>
                  <c:x val="-7.3827989388302014E-3"/>
                  <c:y val="-2.6041666666666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3C-462A-8CFC-0718EE04EA7D}"/>
                </c:ext>
              </c:extLst>
            </c:dLbl>
            <c:dLbl>
              <c:idx val="6"/>
              <c:layout>
                <c:manualLayout>
                  <c:x val="-8.8593587265962566E-3"/>
                  <c:y val="-2.083333333333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3C-462A-8CFC-0718EE04EA7D}"/>
                </c:ext>
              </c:extLst>
            </c:dLbl>
            <c:dLbl>
              <c:idx val="7"/>
              <c:layout>
                <c:manualLayout>
                  <c:x val="-8.8593587265962566E-3"/>
                  <c:y val="-2.6041666666666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3C-462A-8CFC-0718EE04EA7D}"/>
                </c:ext>
              </c:extLst>
            </c:dLbl>
            <c:dLbl>
              <c:idx val="8"/>
              <c:layout>
                <c:manualLayout>
                  <c:x val="-8.8593587265962566E-3"/>
                  <c:y val="-2.083333333333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3C-462A-8CFC-0718EE04EA7D}"/>
                </c:ext>
              </c:extLst>
            </c:dLbl>
            <c:dLbl>
              <c:idx val="9"/>
              <c:layout>
                <c:manualLayout>
                  <c:x val="-7.3827989388302014E-3"/>
                  <c:y val="-2.083333333333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3C-462A-8CFC-0718EE04EA7D}"/>
                </c:ext>
              </c:extLst>
            </c:dLbl>
            <c:dLbl>
              <c:idx val="10"/>
              <c:layout>
                <c:manualLayout>
                  <c:x val="-7.3827989388302014E-3"/>
                  <c:y val="-2.083333333333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3C-462A-8CFC-0718EE04EA7D}"/>
                </c:ext>
              </c:extLst>
            </c:dLbl>
            <c:dLbl>
              <c:idx val="11"/>
              <c:layout>
                <c:manualLayout>
                  <c:x val="-8.8593587265962566E-3"/>
                  <c:y val="-1.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3C-462A-8CFC-0718EE04EA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SG-SST 2021'!$L$43:$W$43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'PLAN DE TRABAJO SG-SST 2021'!$L$252:$W$252</c:f>
              <c:numCache>
                <c:formatCode>0%</c:formatCode>
                <c:ptCount val="12"/>
                <c:pt idx="0">
                  <c:v>1</c:v>
                </c:pt>
                <c:pt idx="1">
                  <c:v>1.0769230769230769</c:v>
                </c:pt>
                <c:pt idx="2">
                  <c:v>1.0740740740740742</c:v>
                </c:pt>
                <c:pt idx="3">
                  <c:v>0.94736842105263153</c:v>
                </c:pt>
                <c:pt idx="4">
                  <c:v>1</c:v>
                </c:pt>
                <c:pt idx="5">
                  <c:v>0.34782608695652173</c:v>
                </c:pt>
                <c:pt idx="6">
                  <c:v>0.1111111111111111</c:v>
                </c:pt>
                <c:pt idx="7">
                  <c:v>0.17647058823529413</c:v>
                </c:pt>
                <c:pt idx="8">
                  <c:v>0.28000000000000003</c:v>
                </c:pt>
                <c:pt idx="9">
                  <c:v>0.15</c:v>
                </c:pt>
                <c:pt idx="10">
                  <c:v>0.63157894736842102</c:v>
                </c:pt>
                <c:pt idx="11">
                  <c:v>0.5161290322580645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3C-462A-8CFC-0718EE04EA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34645248"/>
        <c:axId val="334649600"/>
      </c:lineChart>
      <c:catAx>
        <c:axId val="33464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4649600"/>
        <c:crosses val="autoZero"/>
        <c:auto val="1"/>
        <c:lblAlgn val="ctr"/>
        <c:lblOffset val="100"/>
        <c:noMultiLvlLbl val="0"/>
      </c:catAx>
      <c:valAx>
        <c:axId val="3346496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334645248"/>
        <c:crosses val="autoZero"/>
        <c:crossBetween val="between"/>
      </c:valAx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r"/>
      <c:layout>
        <c:manualLayout>
          <c:xMode val="edge"/>
          <c:yMode val="edge"/>
          <c:x val="0.87093390895137068"/>
          <c:y val="0.35872703412073476"/>
          <c:w val="0.12315985189756529"/>
          <c:h val="0.2825455216535433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Indicador</a:t>
            </a:r>
          </a:p>
        </c:rich>
      </c:tx>
      <c:layout>
        <c:manualLayout>
          <c:xMode val="edge"/>
          <c:yMode val="edge"/>
          <c:x val="0.46658289588801716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1682985110564"/>
          <c:y val="0.15331010452961671"/>
          <c:w val="0.48125048955331384"/>
          <c:h val="0.73867595818816234"/>
        </c:manualLayout>
      </c:layout>
      <c:lineChart>
        <c:grouping val="standard"/>
        <c:varyColors val="0"/>
        <c:ser>
          <c:idx val="0"/>
          <c:order val="0"/>
          <c:tx>
            <c:v>REAL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2609987227112601E-3"/>
                  <c:y val="1.9617913614456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C9-4893-BAAC-9C9FE5013A58}"/>
                </c:ext>
              </c:extLst>
            </c:dLbl>
            <c:dLbl>
              <c:idx val="2"/>
              <c:layout>
                <c:manualLayout>
                  <c:x val="-5.772739323434755E-2"/>
                  <c:y val="-4.3024134178349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9-4893-BAAC-9C9FE5013A58}"/>
                </c:ext>
              </c:extLst>
            </c:dLbl>
            <c:dLbl>
              <c:idx val="4"/>
              <c:layout>
                <c:manualLayout>
                  <c:x val="-6.0758571305069022E-4"/>
                  <c:y val="2.2404638444584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C9-4893-BAAC-9C9FE5013A5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PA11_Interv!$K$67:$V$67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1.0000000000000002E-2</c:v>
                </c:pt>
                <c:pt idx="3">
                  <c:v>2.0000000000000004E-2</c:v>
                </c:pt>
                <c:pt idx="4">
                  <c:v>0.03</c:v>
                </c:pt>
                <c:pt idx="5">
                  <c:v>4.0000000000000008E-2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C9-4893-BAAC-9C9FE5013A58}"/>
            </c:ext>
          </c:extLst>
        </c:ser>
        <c:ser>
          <c:idx val="1"/>
          <c:order val="1"/>
          <c:tx>
            <c:v>META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64817150063336E-2"/>
                  <c:y val="-4.6457607433217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C9-4893-BAAC-9C9FE5013A58}"/>
                </c:ext>
              </c:extLst>
            </c:dLbl>
            <c:dLbl>
              <c:idx val="1"/>
              <c:layout>
                <c:manualLayout>
                  <c:x val="-4.6237908494507055E-2"/>
                  <c:y val="-4.3099856420386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C9-4893-BAAC-9C9FE5013A58}"/>
                </c:ext>
              </c:extLst>
            </c:dLbl>
            <c:dLbl>
              <c:idx val="2"/>
              <c:layout>
                <c:manualLayout>
                  <c:x val="-3.0825518794932011E-3"/>
                  <c:y val="2.7614109211958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C9-4893-BAAC-9C9FE5013A58}"/>
                </c:ext>
              </c:extLst>
            </c:dLbl>
            <c:dLbl>
              <c:idx val="3"/>
              <c:layout>
                <c:manualLayout>
                  <c:x val="-6.7115022945431493E-2"/>
                  <c:y val="-4.6206663191491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C9-4893-BAAC-9C9FE5013A58}"/>
                </c:ext>
              </c:extLst>
            </c:dLbl>
            <c:dLbl>
              <c:idx val="4"/>
              <c:layout>
                <c:manualLayout>
                  <c:x val="-5.9268641413280122E-2"/>
                  <c:y val="-2.8730920830018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C9-4893-BAAC-9C9FE5013A58}"/>
                </c:ext>
              </c:extLst>
            </c:dLbl>
            <c:dLbl>
              <c:idx val="5"/>
              <c:layout>
                <c:manualLayout>
                  <c:x val="-5.772743400306974E-2"/>
                  <c:y val="-5.8150657997018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C9-4893-BAAC-9C9FE5013A58}"/>
                </c:ext>
              </c:extLst>
            </c:dLbl>
            <c:dLbl>
              <c:idx val="6"/>
              <c:layout>
                <c:manualLayout>
                  <c:x val="-6.1650597584507486E-2"/>
                  <c:y val="-4.41969144100895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C9-4893-BAAC-9C9FE5013A58}"/>
                </c:ext>
              </c:extLst>
            </c:dLbl>
            <c:dLbl>
              <c:idx val="7"/>
              <c:layout>
                <c:manualLayout>
                  <c:x val="-9.2476331126545679E-3"/>
                  <c:y val="-3.5551409732320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C9-4893-BAAC-9C9FE5013A5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PA11_Interv!$K$68:$V$68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1.0000000000000002E-2</c:v>
                </c:pt>
                <c:pt idx="3">
                  <c:v>2.0000000000000004E-2</c:v>
                </c:pt>
                <c:pt idx="4">
                  <c:v>0.09</c:v>
                </c:pt>
                <c:pt idx="5">
                  <c:v>0.11600000000000001</c:v>
                </c:pt>
                <c:pt idx="6">
                  <c:v>0.27</c:v>
                </c:pt>
                <c:pt idx="7">
                  <c:v>0.51</c:v>
                </c:pt>
                <c:pt idx="8">
                  <c:v>0.82499999999999996</c:v>
                </c:pt>
                <c:pt idx="9">
                  <c:v>0.95</c:v>
                </c:pt>
                <c:pt idx="10">
                  <c:v>1.1499999999999999</c:v>
                </c:pt>
                <c:pt idx="11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EC9-4893-BAAC-9C9FE5013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45792"/>
        <c:axId val="334653952"/>
      </c:lineChart>
      <c:catAx>
        <c:axId val="33464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465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4653952"/>
        <c:scaling>
          <c:orientation val="minMax"/>
          <c:max val="1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464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62576552931305"/>
          <c:y val="0.3902439024390244"/>
          <c:w val="0.17395855205598865"/>
          <c:h val="0.250871080139377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11" r="0.75000000000000411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Indicador</a:t>
            </a:r>
          </a:p>
        </c:rich>
      </c:tx>
      <c:layout>
        <c:manualLayout>
          <c:xMode val="edge"/>
          <c:yMode val="edge"/>
          <c:x val="0.46658289588801716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1682985110564"/>
          <c:y val="0.15331010452961671"/>
          <c:w val="0.48125048955331384"/>
          <c:h val="0.73867595818816234"/>
        </c:manualLayout>
      </c:layout>
      <c:lineChart>
        <c:grouping val="standard"/>
        <c:varyColors val="0"/>
        <c:ser>
          <c:idx val="0"/>
          <c:order val="0"/>
          <c:tx>
            <c:v>REAL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2609987227112601E-3"/>
                  <c:y val="1.9617913614456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A5-4708-8403-587AE9B3089B}"/>
                </c:ext>
              </c:extLst>
            </c:dLbl>
            <c:dLbl>
              <c:idx val="2"/>
              <c:layout>
                <c:manualLayout>
                  <c:x val="-5.772739323434755E-2"/>
                  <c:y val="-4.3024134178349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A5-4708-8403-587AE9B3089B}"/>
                </c:ext>
              </c:extLst>
            </c:dLbl>
            <c:dLbl>
              <c:idx val="4"/>
              <c:layout>
                <c:manualLayout>
                  <c:x val="-6.0758571305068534E-4"/>
                  <c:y val="2.1265512542639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A5-4708-8403-587AE9B3089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A5-4708-8403-587AE9B3089B}"/>
            </c:ext>
          </c:extLst>
        </c:ser>
        <c:ser>
          <c:idx val="1"/>
          <c:order val="1"/>
          <c:tx>
            <c:v>META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64817150063336E-2"/>
                  <c:y val="-4.6457607433217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A5-4708-8403-587AE9B3089B}"/>
                </c:ext>
              </c:extLst>
            </c:dLbl>
            <c:dLbl>
              <c:idx val="1"/>
              <c:layout>
                <c:manualLayout>
                  <c:x val="-4.6237908494507055E-2"/>
                  <c:y val="-4.3099856420386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A5-4708-8403-587AE9B3089B}"/>
                </c:ext>
              </c:extLst>
            </c:dLbl>
            <c:dLbl>
              <c:idx val="2"/>
              <c:layout>
                <c:manualLayout>
                  <c:x val="-3.0825518794932011E-3"/>
                  <c:y val="2.7614109211958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A5-4708-8403-587AE9B3089B}"/>
                </c:ext>
              </c:extLst>
            </c:dLbl>
            <c:dLbl>
              <c:idx val="3"/>
              <c:layout>
                <c:manualLayout>
                  <c:x val="-6.7115022945431493E-2"/>
                  <c:y val="-4.6206663191491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A5-4708-8403-587AE9B3089B}"/>
                </c:ext>
              </c:extLst>
            </c:dLbl>
            <c:dLbl>
              <c:idx val="4"/>
              <c:layout>
                <c:manualLayout>
                  <c:x val="-5.9268641413280122E-2"/>
                  <c:y val="-2.8730920830018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A5-4708-8403-587AE9B3089B}"/>
                </c:ext>
              </c:extLst>
            </c:dLbl>
            <c:dLbl>
              <c:idx val="5"/>
              <c:layout>
                <c:manualLayout>
                  <c:x val="-5.772743400306974E-2"/>
                  <c:y val="-5.8150657997018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A5-4708-8403-587AE9B3089B}"/>
                </c:ext>
              </c:extLst>
            </c:dLbl>
            <c:dLbl>
              <c:idx val="6"/>
              <c:layout>
                <c:manualLayout>
                  <c:x val="-6.1650597584507486E-2"/>
                  <c:y val="-4.41969144100895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A5-4708-8403-587AE9B3089B}"/>
                </c:ext>
              </c:extLst>
            </c:dLbl>
            <c:dLbl>
              <c:idx val="7"/>
              <c:layout>
                <c:manualLayout>
                  <c:x val="-9.2476331126545679E-3"/>
                  <c:y val="-3.5551409732320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A5-4708-8403-587AE9B3089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F5A5-4708-8403-587AE9B30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47424"/>
        <c:axId val="334657760"/>
      </c:lineChart>
      <c:catAx>
        <c:axId val="33464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465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4657760"/>
        <c:scaling>
          <c:orientation val="minMax"/>
          <c:max val="1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4647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62576552931305"/>
          <c:y val="0.3902439024390244"/>
          <c:w val="0.17395855205598865"/>
          <c:h val="0.250871080139377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11" r="0.750000000000004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19</xdr:row>
      <xdr:rowOff>66675</xdr:rowOff>
    </xdr:from>
    <xdr:to>
      <xdr:col>22</xdr:col>
      <xdr:colOff>266699</xdr:colOff>
      <xdr:row>36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228601</xdr:colOff>
      <xdr:row>1</xdr:row>
      <xdr:rowOff>28576</xdr:rowOff>
    </xdr:from>
    <xdr:to>
      <xdr:col>5</xdr:col>
      <xdr:colOff>152401</xdr:colOff>
      <xdr:row>2</xdr:row>
      <xdr:rowOff>247651</xdr:rowOff>
    </xdr:to>
    <xdr:pic>
      <xdr:nvPicPr>
        <xdr:cNvPr id="3" name="Imagen 2" descr="\\Serveresp\esp\DFA\PASANTE HSEQ\ESCRITORIO\Logo-espuflan.png">
          <a:extLst>
            <a:ext uri="{FF2B5EF4-FFF2-40B4-BE49-F238E27FC236}">
              <a16:creationId xmlns:a16="http://schemas.microsoft.com/office/drawing/2014/main" id="{95378281-CF5E-46B4-BF7B-CB3A715011F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92" t="25221" r="22575" b="27865"/>
        <a:stretch/>
      </xdr:blipFill>
      <xdr:spPr bwMode="auto">
        <a:xfrm>
          <a:off x="847726" y="114301"/>
          <a:ext cx="838200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23</xdr:col>
      <xdr:colOff>380999</xdr:colOff>
      <xdr:row>271</xdr:row>
      <xdr:rowOff>83343</xdr:rowOff>
    </xdr:from>
    <xdr:to>
      <xdr:col>23</xdr:col>
      <xdr:colOff>2345530</xdr:colOff>
      <xdr:row>271</xdr:row>
      <xdr:rowOff>1297781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00F7B2-468F-4973-B3D6-CAB613BE5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843" y="98833781"/>
          <a:ext cx="1964531" cy="12144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4</xdr:col>
      <xdr:colOff>228600</xdr:colOff>
      <xdr:row>3</xdr:row>
      <xdr:rowOff>38100</xdr:rowOff>
    </xdr:to>
    <xdr:pic>
      <xdr:nvPicPr>
        <xdr:cNvPr id="32769" name="Picture 1" descr="logo">
          <a:extLst>
            <a:ext uri="{FF2B5EF4-FFF2-40B4-BE49-F238E27FC236}">
              <a16:creationId xmlns:a16="http://schemas.microsoft.com/office/drawing/2014/main" id="{00000000-0008-0000-01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0"/>
          <a:ext cx="14287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19050</xdr:rowOff>
    </xdr:from>
    <xdr:to>
      <xdr:col>21</xdr:col>
      <xdr:colOff>323850</xdr:colOff>
      <xdr:row>32</xdr:row>
      <xdr:rowOff>133350</xdr:rowOff>
    </xdr:to>
    <xdr:graphicFrame macro="">
      <xdr:nvGraphicFramePr>
        <xdr:cNvPr id="32770" name="Chart 2">
          <a:extLst>
            <a:ext uri="{FF2B5EF4-FFF2-40B4-BE49-F238E27FC236}">
              <a16:creationId xmlns:a16="http://schemas.microsoft.com/office/drawing/2014/main" id="{00000000-0008-0000-0100-000002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77</xdr:row>
      <xdr:rowOff>95250</xdr:rowOff>
    </xdr:from>
    <xdr:to>
      <xdr:col>4</xdr:col>
      <xdr:colOff>228600</xdr:colOff>
      <xdr:row>80</xdr:row>
      <xdr:rowOff>38100</xdr:rowOff>
    </xdr:to>
    <xdr:pic>
      <xdr:nvPicPr>
        <xdr:cNvPr id="32771" name="Picture 3" descr="logo">
          <a:extLst>
            <a:ext uri="{FF2B5EF4-FFF2-40B4-BE49-F238E27FC236}">
              <a16:creationId xmlns:a16="http://schemas.microsoft.com/office/drawing/2014/main" id="{00000000-0008-0000-0100-000003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2601575"/>
          <a:ext cx="1428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95250</xdr:rowOff>
    </xdr:from>
    <xdr:to>
      <xdr:col>4</xdr:col>
      <xdr:colOff>228600</xdr:colOff>
      <xdr:row>3</xdr:row>
      <xdr:rowOff>38100</xdr:rowOff>
    </xdr:to>
    <xdr:pic>
      <xdr:nvPicPr>
        <xdr:cNvPr id="32772" name="Picture 1" descr="logo">
          <a:extLst>
            <a:ext uri="{FF2B5EF4-FFF2-40B4-BE49-F238E27FC236}">
              <a16:creationId xmlns:a16="http://schemas.microsoft.com/office/drawing/2014/main" id="{00000000-0008-0000-0100-000004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0"/>
          <a:ext cx="14287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19050</xdr:rowOff>
    </xdr:from>
    <xdr:to>
      <xdr:col>21</xdr:col>
      <xdr:colOff>323850</xdr:colOff>
      <xdr:row>32</xdr:row>
      <xdr:rowOff>133350</xdr:rowOff>
    </xdr:to>
    <xdr:graphicFrame macro="">
      <xdr:nvGraphicFramePr>
        <xdr:cNvPr id="32773" name="Chart 2">
          <a:extLst>
            <a:ext uri="{FF2B5EF4-FFF2-40B4-BE49-F238E27FC236}">
              <a16:creationId xmlns:a16="http://schemas.microsoft.com/office/drawing/2014/main" id="{00000000-0008-0000-0100-000005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77</xdr:row>
      <xdr:rowOff>95250</xdr:rowOff>
    </xdr:from>
    <xdr:to>
      <xdr:col>4</xdr:col>
      <xdr:colOff>228600</xdr:colOff>
      <xdr:row>80</xdr:row>
      <xdr:rowOff>38100</xdr:rowOff>
    </xdr:to>
    <xdr:pic>
      <xdr:nvPicPr>
        <xdr:cNvPr id="32774" name="Picture 3" descr="logo">
          <a:extLst>
            <a:ext uri="{FF2B5EF4-FFF2-40B4-BE49-F238E27FC236}">
              <a16:creationId xmlns:a16="http://schemas.microsoft.com/office/drawing/2014/main" id="{00000000-0008-0000-0100-000006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2601575"/>
          <a:ext cx="1428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9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PROV1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OSPERSONAL\MODELOS\BASEDATOSAENECODENS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\INFORMES%20GESTION\Diciembre2003\Grafico%20Gesti&#243;n%20Cuentas%20Por%20Cobrar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291\excel\VENTJU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52\estadistica_\1999\agosto99\MUNICIPIOS\datos%20de%20suplencia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DELOSPERSONAL\MODELOS\BASEDATOSAENECODENS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\Codensa-RSA\Densidades%20de%20carga\Cargabilidad%20econ&#243;mica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o52326419\Configuraci&#243;n%20local\Archivos%20temporales%20de%20Internet\OLK72\CONSOLIDADO%20GESTION%20MOROSIDAD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Febrero_99%20de%20pi&#241;ot.obd%202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\Codensa-RSA\Densidades%20de%20carga\Cargabilidad%20econ&#243;mica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opc2335\maria%20victor\GESTION%20COMERCIAL\MOROSIDAD\PLAN%20CHOQUE%20SEMANA%203%20ENE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\CIRCUITOS%20CODENS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codf312319\PROYOBRAS\Alirio%20Cuesta\PROYECTOS%202005\GORGONZOLA\PROYECTOS%202005\BAREMO%20GORGONZOLA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o39529492\Configuraci&#243;n%20local\Archivos%20temporales%20de%20Internet\OLK14\1\CIRCUITOS%20CODENS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codf312319\PROYOBRAS\Alirio%20Cuesta\PROYECTOS%202005\GORGONZOLA\PROYECTOS%202005\Baremo%20Gorgonzol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codfsde89\TRAB\karla\INFORMES\PPROV2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opc1461\c\GESTION%20COMERCIAL\MOROSIDAD\PLAN%20CHOQUE%20SEMANA%203%20ENER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575\c\karla\INFORMES\PPROV1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FR\OrdenarDatos_mesxm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opc2421\correo\PLANOBRASIN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stodistee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NNY\CONTRATOS\CONTROL%20GESTION\Informes%2099\Sep%2099\Sep%2099\CORREO\otros_ingreso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52\d\EXCEL1\1999\1999\peajes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nio\FANNY\CONTRATOS\CONTROL%20GESTION\Informes%2099\Sep%2099\Sep%2099\CORREO\otros_ingres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codfsde89\TRAB\Usuarios\Alexander\INDICE%20DE%20PERDIDAS\tam%20de%20ventas\Series%20de%20balanc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268\entrada\Usuarios\Alexander\INDICE%20DE%20PERDIDAS\balance%20Rovira\Balance%20El&#233;ctri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\CIRCUITOS%20CODEN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codfsde89\TRAB\Usuarios\Alexander\Informes%20de%20avance\directorio%20agosto\A_JAIL\INFORME\PPROV5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codfsde89\TRAB\Usuarios\Alexander\Informes%20de%20avance\directorio%20agosto\control%20perdoidas\informe_junio\PPROV9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96"/>
      <sheetName val="PA1_Legalidad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GRAFICOS"/>
    </sheetNames>
    <sheetDataSet>
      <sheetData sheetId="0" refreshError="1">
        <row r="645">
          <cell r="B645" t="str">
            <v>NPROY</v>
          </cell>
          <cell r="C645" t="str">
            <v>NOMBRE</v>
          </cell>
          <cell r="D645" t="str">
            <v>SUCURSAL</v>
          </cell>
          <cell r="E645" t="str">
            <v>LOCALIDAD</v>
          </cell>
          <cell r="F645" t="str">
            <v>NORMA</v>
          </cell>
          <cell r="I645" t="str">
            <v>LOTES</v>
          </cell>
          <cell r="K645" t="str">
            <v>TD</v>
          </cell>
          <cell r="L645" t="str">
            <v>AVANCE</v>
          </cell>
          <cell r="M645" t="str">
            <v>CLI_PROY</v>
          </cell>
          <cell r="N645" t="str">
            <v>APRO</v>
          </cell>
          <cell r="O645" t="str">
            <v>LOT_RED</v>
          </cell>
          <cell r="P645" t="str">
            <v>AVAN_OBRAS</v>
          </cell>
          <cell r="Q645" t="str">
            <v>CLI_RED</v>
          </cell>
          <cell r="R645" t="str">
            <v>CLI_CONEC</v>
          </cell>
          <cell r="S645" t="str">
            <v>CLI_SER</v>
          </cell>
          <cell r="T645" t="str">
            <v>DIRECT</v>
          </cell>
          <cell r="U645" t="str">
            <v>C_MED</v>
          </cell>
          <cell r="V645" t="str">
            <v>S_MED</v>
          </cell>
          <cell r="W645" t="str">
            <v>LOT_BAL</v>
          </cell>
          <cell r="Y645" t="str">
            <v>OPS1</v>
          </cell>
          <cell r="Z645" t="str">
            <v>OPS2</v>
          </cell>
          <cell r="AA645" t="str">
            <v>OPS5</v>
          </cell>
          <cell r="AB645" t="str">
            <v>MAR</v>
          </cell>
          <cell r="AD645" t="str">
            <v>RES_PROY</v>
          </cell>
          <cell r="AE645" t="str">
            <v>CONEX</v>
          </cell>
          <cell r="AF645" t="str">
            <v>ALP</v>
          </cell>
          <cell r="AG645" t="str">
            <v>REDB</v>
          </cell>
          <cell r="AH645" t="str">
            <v>REDM</v>
          </cell>
          <cell r="AI645" t="str">
            <v>TOTMAT</v>
          </cell>
          <cell r="AJ645" t="str">
            <v>CCONEX</v>
          </cell>
          <cell r="AK645" t="str">
            <v>CAP</v>
          </cell>
          <cell r="AL645" t="str">
            <v>CREDB</v>
          </cell>
          <cell r="AM645" t="str">
            <v>CREDM</v>
          </cell>
          <cell r="AN645" t="str">
            <v>CTOTMO</v>
          </cell>
          <cell r="AO645" t="str">
            <v>CTOTAL</v>
          </cell>
          <cell r="AP645" t="str">
            <v>REDES</v>
          </cell>
          <cell r="AQ645" t="str">
            <v>CONEXIONES</v>
          </cell>
        </row>
        <row r="646">
          <cell r="E646" t="str">
            <v>BOSA</v>
          </cell>
          <cell r="N646" t="str">
            <v>A</v>
          </cell>
          <cell r="Q646" t="str">
            <v>&gt;0</v>
          </cell>
        </row>
        <row r="648">
          <cell r="B648" t="str">
            <v>NPROY</v>
          </cell>
          <cell r="C648" t="str">
            <v>NOMBRE</v>
          </cell>
          <cell r="D648" t="str">
            <v>SUCURSAL</v>
          </cell>
          <cell r="E648" t="str">
            <v>LOCALIDAD</v>
          </cell>
          <cell r="F648" t="str">
            <v>NORMA</v>
          </cell>
          <cell r="I648" t="str">
            <v>LOTES</v>
          </cell>
          <cell r="K648" t="str">
            <v>TD</v>
          </cell>
          <cell r="L648" t="str">
            <v>AVANCE</v>
          </cell>
          <cell r="M648" t="str">
            <v>CLI_PROY</v>
          </cell>
          <cell r="N648" t="str">
            <v>APRO</v>
          </cell>
          <cell r="O648" t="str">
            <v>LOT_RED</v>
          </cell>
          <cell r="P648" t="str">
            <v>AVAN_OBRAS</v>
          </cell>
          <cell r="Q648" t="str">
            <v>CLI_RED</v>
          </cell>
          <cell r="R648" t="str">
            <v>CLI_CONEC</v>
          </cell>
          <cell r="S648" t="str">
            <v>CLI_SER</v>
          </cell>
          <cell r="T648" t="str">
            <v>DIRECT</v>
          </cell>
          <cell r="U648" t="str">
            <v>C_MED</v>
          </cell>
          <cell r="V648" t="str">
            <v>S_MED</v>
          </cell>
          <cell r="W648" t="str">
            <v>LOT_BAL</v>
          </cell>
          <cell r="Y648" t="str">
            <v>OPS1</v>
          </cell>
          <cell r="Z648" t="str">
            <v>OPS2</v>
          </cell>
          <cell r="AA648" t="str">
            <v>OPS5</v>
          </cell>
          <cell r="AB648" t="str">
            <v>MAR</v>
          </cell>
          <cell r="AD648" t="str">
            <v>RES_PROY</v>
          </cell>
          <cell r="AE648" t="str">
            <v>CONEX</v>
          </cell>
          <cell r="AF648" t="str">
            <v>ALP</v>
          </cell>
          <cell r="AG648" t="str">
            <v>REDB</v>
          </cell>
          <cell r="AH648" t="str">
            <v>REDM</v>
          </cell>
          <cell r="AI648" t="str">
            <v>TOTMAT</v>
          </cell>
          <cell r="AJ648" t="str">
            <v>CCONEX</v>
          </cell>
          <cell r="AK648" t="str">
            <v>CAP</v>
          </cell>
          <cell r="AL648" t="str">
            <v>CREDB</v>
          </cell>
          <cell r="AM648" t="str">
            <v>CREDM</v>
          </cell>
          <cell r="AN648" t="str">
            <v>CTOTMO</v>
          </cell>
          <cell r="AO648" t="str">
            <v>CTOTAL</v>
          </cell>
          <cell r="AP648" t="str">
            <v>REDES</v>
          </cell>
          <cell r="AQ648" t="str">
            <v>CONEXIONES</v>
          </cell>
        </row>
        <row r="649">
          <cell r="E649" t="str">
            <v>CHAP*</v>
          </cell>
          <cell r="N649" t="str">
            <v>A</v>
          </cell>
          <cell r="Q649" t="str">
            <v>&gt;0</v>
          </cell>
        </row>
        <row r="651">
          <cell r="B651" t="str">
            <v>NPROY</v>
          </cell>
          <cell r="C651" t="str">
            <v>NOMBRE</v>
          </cell>
          <cell r="D651" t="str">
            <v>SUCURSAL</v>
          </cell>
          <cell r="E651" t="str">
            <v>LOCALIDAD</v>
          </cell>
          <cell r="F651" t="str">
            <v>NORMA</v>
          </cell>
          <cell r="I651" t="str">
            <v>LOTES</v>
          </cell>
          <cell r="K651" t="str">
            <v>TD</v>
          </cell>
          <cell r="L651" t="str">
            <v>AVANCE</v>
          </cell>
          <cell r="M651" t="str">
            <v>CLI_PROY</v>
          </cell>
          <cell r="N651" t="str">
            <v>APRO</v>
          </cell>
          <cell r="O651" t="str">
            <v>LOT_RED</v>
          </cell>
          <cell r="P651" t="str">
            <v>AVAN_OBRAS</v>
          </cell>
          <cell r="Q651" t="str">
            <v>CLI_RED</v>
          </cell>
          <cell r="R651" t="str">
            <v>CLI_CONEC</v>
          </cell>
          <cell r="S651" t="str">
            <v>CLI_SER</v>
          </cell>
          <cell r="T651" t="str">
            <v>DIRECT</v>
          </cell>
          <cell r="U651" t="str">
            <v>C_MED</v>
          </cell>
          <cell r="V651" t="str">
            <v>S_MED</v>
          </cell>
          <cell r="W651" t="str">
            <v>LOT_BAL</v>
          </cell>
          <cell r="Y651" t="str">
            <v>OPS1</v>
          </cell>
          <cell r="Z651" t="str">
            <v>OPS2</v>
          </cell>
          <cell r="AA651" t="str">
            <v>OPS5</v>
          </cell>
          <cell r="AB651" t="str">
            <v>MAR</v>
          </cell>
          <cell r="AD651" t="str">
            <v>RES_PROY</v>
          </cell>
          <cell r="AE651" t="str">
            <v>CONEX</v>
          </cell>
          <cell r="AF651" t="str">
            <v>ALP</v>
          </cell>
          <cell r="AG651" t="str">
            <v>REDB</v>
          </cell>
          <cell r="AH651" t="str">
            <v>REDM</v>
          </cell>
          <cell r="AI651" t="str">
            <v>TOTMAT</v>
          </cell>
          <cell r="AJ651" t="str">
            <v>CCONEX</v>
          </cell>
          <cell r="AK651" t="str">
            <v>CAP</v>
          </cell>
          <cell r="AL651" t="str">
            <v>CREDB</v>
          </cell>
          <cell r="AM651" t="str">
            <v>CREDM</v>
          </cell>
          <cell r="AN651" t="str">
            <v>CTOTMO</v>
          </cell>
          <cell r="AO651" t="str">
            <v>CTOTAL</v>
          </cell>
          <cell r="AP651" t="str">
            <v>REDES</v>
          </cell>
          <cell r="AQ651" t="str">
            <v>CONEXIONES</v>
          </cell>
        </row>
        <row r="652">
          <cell r="E652" t="str">
            <v>RAFA*</v>
          </cell>
          <cell r="N652" t="str">
            <v>A</v>
          </cell>
          <cell r="Q652" t="str">
            <v>&gt;0</v>
          </cell>
        </row>
        <row r="654">
          <cell r="B654" t="str">
            <v>NPROY</v>
          </cell>
          <cell r="C654" t="str">
            <v>NOMBRE</v>
          </cell>
          <cell r="D654" t="str">
            <v>SUCURSAL</v>
          </cell>
          <cell r="E654" t="str">
            <v>LOCALIDAD</v>
          </cell>
          <cell r="F654" t="str">
            <v>NORMA</v>
          </cell>
          <cell r="I654" t="str">
            <v>LOTES</v>
          </cell>
          <cell r="K654" t="str">
            <v>TD</v>
          </cell>
          <cell r="L654" t="str">
            <v>AVANCE</v>
          </cell>
          <cell r="M654" t="str">
            <v>CLI_PROY</v>
          </cell>
          <cell r="N654" t="str">
            <v>APRO</v>
          </cell>
          <cell r="O654" t="str">
            <v>LOT_RED</v>
          </cell>
          <cell r="P654" t="str">
            <v>AVAN_OBRAS</v>
          </cell>
          <cell r="Q654" t="str">
            <v>CLI_RED</v>
          </cell>
          <cell r="R654" t="str">
            <v>CLI_CONEC</v>
          </cell>
          <cell r="S654" t="str">
            <v>CLI_SER</v>
          </cell>
          <cell r="T654" t="str">
            <v>DIRECT</v>
          </cell>
          <cell r="U654" t="str">
            <v>C_MED</v>
          </cell>
          <cell r="V654" t="str">
            <v>S_MED</v>
          </cell>
          <cell r="W654" t="str">
            <v>LOT_BAL</v>
          </cell>
          <cell r="Y654" t="str">
            <v>OPS1</v>
          </cell>
          <cell r="Z654" t="str">
            <v>OPS2</v>
          </cell>
          <cell r="AA654" t="str">
            <v>OPS5</v>
          </cell>
          <cell r="AB654" t="str">
            <v>MAR</v>
          </cell>
          <cell r="AD654" t="str">
            <v>RES_PROY</v>
          </cell>
          <cell r="AE654" t="str">
            <v>CONEX</v>
          </cell>
          <cell r="AF654" t="str">
            <v>ALP</v>
          </cell>
          <cell r="AG654" t="str">
            <v>REDB</v>
          </cell>
          <cell r="AH654" t="str">
            <v>REDM</v>
          </cell>
          <cell r="AI654" t="str">
            <v>TOTMAT</v>
          </cell>
          <cell r="AJ654" t="str">
            <v>CCONEX</v>
          </cell>
          <cell r="AK654" t="str">
            <v>CAP</v>
          </cell>
          <cell r="AL654" t="str">
            <v>CREDB</v>
          </cell>
          <cell r="AM654" t="str">
            <v>CREDM</v>
          </cell>
          <cell r="AN654" t="str">
            <v>CTOTMO</v>
          </cell>
          <cell r="AO654" t="str">
            <v>CTOTAL</v>
          </cell>
          <cell r="AP654" t="str">
            <v>REDES</v>
          </cell>
          <cell r="AQ654" t="str">
            <v>CONEXIONES</v>
          </cell>
        </row>
        <row r="655">
          <cell r="E655" t="str">
            <v>SANT*</v>
          </cell>
          <cell r="N655" t="str">
            <v>A</v>
          </cell>
          <cell r="Q655" t="str">
            <v>&gt;0</v>
          </cell>
        </row>
        <row r="657">
          <cell r="B657" t="str">
            <v>NPROY</v>
          </cell>
          <cell r="C657" t="str">
            <v>NOMBRE</v>
          </cell>
          <cell r="D657" t="str">
            <v>SUCURSAL</v>
          </cell>
          <cell r="E657" t="str">
            <v>LOCALIDAD</v>
          </cell>
          <cell r="F657" t="str">
            <v>NORMA</v>
          </cell>
          <cell r="I657" t="str">
            <v>LOTES</v>
          </cell>
          <cell r="K657" t="str">
            <v>TD</v>
          </cell>
          <cell r="L657" t="str">
            <v>AVANCE</v>
          </cell>
          <cell r="M657" t="str">
            <v>CLI_PROY</v>
          </cell>
          <cell r="N657" t="str">
            <v>APRO</v>
          </cell>
          <cell r="O657" t="str">
            <v>LOT_RED</v>
          </cell>
          <cell r="P657" t="str">
            <v>AVAN_OBRAS</v>
          </cell>
          <cell r="Q657" t="str">
            <v>CLI_RED</v>
          </cell>
          <cell r="R657" t="str">
            <v>CLI_CONEC</v>
          </cell>
          <cell r="S657" t="str">
            <v>CLI_SER</v>
          </cell>
          <cell r="T657" t="str">
            <v>DIRECT</v>
          </cell>
          <cell r="U657" t="str">
            <v>C_MED</v>
          </cell>
          <cell r="V657" t="str">
            <v>S_MED</v>
          </cell>
          <cell r="W657" t="str">
            <v>LOT_BAL</v>
          </cell>
          <cell r="Y657" t="str">
            <v>OPS1</v>
          </cell>
          <cell r="Z657" t="str">
            <v>OPS2</v>
          </cell>
          <cell r="AA657" t="str">
            <v>OPS5</v>
          </cell>
          <cell r="AB657" t="str">
            <v>MAR</v>
          </cell>
          <cell r="AD657" t="str">
            <v>RES_PROY</v>
          </cell>
          <cell r="AE657" t="str">
            <v>CONEX</v>
          </cell>
          <cell r="AF657" t="str">
            <v>ALP</v>
          </cell>
          <cell r="AG657" t="str">
            <v>REDB</v>
          </cell>
          <cell r="AH657" t="str">
            <v>REDM</v>
          </cell>
          <cell r="AI657" t="str">
            <v>TOTMAT</v>
          </cell>
          <cell r="AJ657" t="str">
            <v>CCONEX</v>
          </cell>
          <cell r="AK657" t="str">
            <v>CAP</v>
          </cell>
          <cell r="AL657" t="str">
            <v>CREDB</v>
          </cell>
          <cell r="AM657" t="str">
            <v>CREDM</v>
          </cell>
          <cell r="AN657" t="str">
            <v>CTOTMO</v>
          </cell>
          <cell r="AO657" t="str">
            <v>CTOTAL</v>
          </cell>
          <cell r="AP657" t="str">
            <v>REDES</v>
          </cell>
          <cell r="AQ657" t="str">
            <v>CONEXIONES</v>
          </cell>
        </row>
        <row r="658">
          <cell r="E658" t="str">
            <v>SOAC*</v>
          </cell>
          <cell r="N658" t="str">
            <v>A</v>
          </cell>
          <cell r="Q658" t="str">
            <v>&gt;0</v>
          </cell>
        </row>
        <row r="660">
          <cell r="B660" t="str">
            <v>NPROY</v>
          </cell>
          <cell r="C660" t="str">
            <v>NOMBRE</v>
          </cell>
          <cell r="D660" t="str">
            <v>SUCURSAL</v>
          </cell>
          <cell r="E660" t="str">
            <v>LOCALIDAD</v>
          </cell>
          <cell r="F660" t="str">
            <v>NORMA</v>
          </cell>
          <cell r="I660" t="str">
            <v>LOTES</v>
          </cell>
          <cell r="K660" t="str">
            <v>TD</v>
          </cell>
          <cell r="L660" t="str">
            <v>AVANCE</v>
          </cell>
          <cell r="M660" t="str">
            <v>CLI_PROY</v>
          </cell>
          <cell r="N660" t="str">
            <v>APRO</v>
          </cell>
          <cell r="O660" t="str">
            <v>LOT_RED</v>
          </cell>
          <cell r="P660" t="str">
            <v>AVAN_OBRAS</v>
          </cell>
          <cell r="Q660" t="str">
            <v>CLI_RED</v>
          </cell>
          <cell r="R660" t="str">
            <v>CLI_CONEC</v>
          </cell>
          <cell r="S660" t="str">
            <v>CLI_SER</v>
          </cell>
          <cell r="T660" t="str">
            <v>DIRECT</v>
          </cell>
          <cell r="U660" t="str">
            <v>C_MED</v>
          </cell>
          <cell r="V660" t="str">
            <v>S_MED</v>
          </cell>
          <cell r="W660" t="str">
            <v>LOT_BAL</v>
          </cell>
          <cell r="Y660" t="str">
            <v>OPS1</v>
          </cell>
          <cell r="Z660" t="str">
            <v>OPS2</v>
          </cell>
          <cell r="AA660" t="str">
            <v>OPS5</v>
          </cell>
          <cell r="AB660" t="str">
            <v>MAR</v>
          </cell>
          <cell r="AD660" t="str">
            <v>RES_PROY</v>
          </cell>
          <cell r="AE660" t="str">
            <v>CONEX</v>
          </cell>
          <cell r="AF660" t="str">
            <v>ALP</v>
          </cell>
          <cell r="AG660" t="str">
            <v>REDB</v>
          </cell>
          <cell r="AH660" t="str">
            <v>REDM</v>
          </cell>
          <cell r="AI660" t="str">
            <v>TOTMAT</v>
          </cell>
          <cell r="AJ660" t="str">
            <v>CCONEX</v>
          </cell>
          <cell r="AK660" t="str">
            <v>CAP</v>
          </cell>
          <cell r="AL660" t="str">
            <v>CREDB</v>
          </cell>
          <cell r="AM660" t="str">
            <v>CREDM</v>
          </cell>
          <cell r="AN660" t="str">
            <v>CTOTMO</v>
          </cell>
          <cell r="AO660" t="str">
            <v>CTOTAL</v>
          </cell>
          <cell r="AP660" t="str">
            <v>REDES</v>
          </cell>
          <cell r="AQ660" t="str">
            <v>CONEXIONES</v>
          </cell>
        </row>
        <row r="661">
          <cell r="E661" t="str">
            <v>USAQ*</v>
          </cell>
          <cell r="N661" t="str">
            <v>A</v>
          </cell>
          <cell r="Q661" t="str">
            <v>&gt;0</v>
          </cell>
        </row>
        <row r="663">
          <cell r="B663" t="str">
            <v>NPROY</v>
          </cell>
          <cell r="C663" t="str">
            <v>NOMBRE</v>
          </cell>
          <cell r="D663" t="str">
            <v>SUCURSAL</v>
          </cell>
          <cell r="E663" t="str">
            <v>LOCALIDAD</v>
          </cell>
          <cell r="F663" t="str">
            <v>NORMA</v>
          </cell>
          <cell r="I663" t="str">
            <v>LOTES</v>
          </cell>
          <cell r="K663" t="str">
            <v>TD</v>
          </cell>
          <cell r="L663" t="str">
            <v>AVANCE</v>
          </cell>
          <cell r="M663" t="str">
            <v>CLI_PROY</v>
          </cell>
          <cell r="N663" t="str">
            <v>APRO</v>
          </cell>
          <cell r="O663" t="str">
            <v>LOT_RED</v>
          </cell>
          <cell r="P663" t="str">
            <v>AVAN_OBRAS</v>
          </cell>
          <cell r="Q663" t="str">
            <v>CLI_RED</v>
          </cell>
          <cell r="R663" t="str">
            <v>CLI_CONEC</v>
          </cell>
          <cell r="S663" t="str">
            <v>CLI_SER</v>
          </cell>
          <cell r="T663" t="str">
            <v>DIRECT</v>
          </cell>
          <cell r="U663" t="str">
            <v>C_MED</v>
          </cell>
          <cell r="V663" t="str">
            <v>S_MED</v>
          </cell>
          <cell r="W663" t="str">
            <v>LOT_BAL</v>
          </cell>
          <cell r="Y663" t="str">
            <v>OPS1</v>
          </cell>
          <cell r="Z663" t="str">
            <v>OPS2</v>
          </cell>
          <cell r="AA663" t="str">
            <v>OPS5</v>
          </cell>
          <cell r="AB663" t="str">
            <v>MAR</v>
          </cell>
          <cell r="AD663" t="str">
            <v>RES_PROY</v>
          </cell>
          <cell r="AE663" t="str">
            <v>CONEX</v>
          </cell>
          <cell r="AF663" t="str">
            <v>ALP</v>
          </cell>
          <cell r="AG663" t="str">
            <v>REDB</v>
          </cell>
          <cell r="AH663" t="str">
            <v>REDM</v>
          </cell>
          <cell r="AI663" t="str">
            <v>TOTMAT</v>
          </cell>
          <cell r="AJ663" t="str">
            <v>CCONEX</v>
          </cell>
          <cell r="AK663" t="str">
            <v>CAP</v>
          </cell>
          <cell r="AL663" t="str">
            <v>CREDB</v>
          </cell>
          <cell r="AM663" t="str">
            <v>CREDM</v>
          </cell>
          <cell r="AN663" t="str">
            <v>CTOTMO</v>
          </cell>
          <cell r="AO663" t="str">
            <v>CTOTAL</v>
          </cell>
          <cell r="AP663" t="str">
            <v>REDES</v>
          </cell>
          <cell r="AQ663" t="str">
            <v>CONEXIONES</v>
          </cell>
        </row>
        <row r="664">
          <cell r="E664" t="str">
            <v>USME</v>
          </cell>
          <cell r="N664" t="str">
            <v>A</v>
          </cell>
          <cell r="Q664" t="str">
            <v>&gt;0</v>
          </cell>
        </row>
        <row r="666">
          <cell r="B666" t="str">
            <v>NPROY</v>
          </cell>
          <cell r="C666" t="str">
            <v>NOMBRE</v>
          </cell>
          <cell r="D666" t="str">
            <v>SUCURSAL</v>
          </cell>
          <cell r="E666" t="str">
            <v>LOCALIDAD</v>
          </cell>
          <cell r="F666" t="str">
            <v>NORMA</v>
          </cell>
          <cell r="I666" t="str">
            <v>LOTES</v>
          </cell>
          <cell r="K666" t="str">
            <v>TD</v>
          </cell>
          <cell r="L666" t="str">
            <v>AVANCE</v>
          </cell>
          <cell r="M666" t="str">
            <v>CLI_PROY</v>
          </cell>
          <cell r="N666" t="str">
            <v>APRO</v>
          </cell>
          <cell r="O666" t="str">
            <v>LOT_RED</v>
          </cell>
          <cell r="P666" t="str">
            <v>AVAN_OBRAS</v>
          </cell>
          <cell r="Q666" t="str">
            <v>CLI_RED</v>
          </cell>
          <cell r="R666" t="str">
            <v>CLI_CONEC</v>
          </cell>
          <cell r="S666" t="str">
            <v>CLI_SER</v>
          </cell>
          <cell r="T666" t="str">
            <v>DIRECT</v>
          </cell>
          <cell r="U666" t="str">
            <v>C_MED</v>
          </cell>
          <cell r="V666" t="str">
            <v>S_MED</v>
          </cell>
          <cell r="W666" t="str">
            <v>LOT_BAL</v>
          </cell>
          <cell r="Y666" t="str">
            <v>OPS1</v>
          </cell>
          <cell r="Z666" t="str">
            <v>OPS2</v>
          </cell>
          <cell r="AA666" t="str">
            <v>OPS5</v>
          </cell>
          <cell r="AB666" t="str">
            <v>MAR</v>
          </cell>
          <cell r="AD666" t="str">
            <v>RES_PROY</v>
          </cell>
          <cell r="AE666" t="str">
            <v>CONEX</v>
          </cell>
          <cell r="AF666" t="str">
            <v>ALP</v>
          </cell>
          <cell r="AG666" t="str">
            <v>REDB</v>
          </cell>
          <cell r="AH666" t="str">
            <v>REDM</v>
          </cell>
          <cell r="AI666" t="str">
            <v>TOTMAT</v>
          </cell>
          <cell r="AJ666" t="str">
            <v>CCONEX</v>
          </cell>
          <cell r="AK666" t="str">
            <v>CAP</v>
          </cell>
          <cell r="AL666" t="str">
            <v>CREDB</v>
          </cell>
          <cell r="AM666" t="str">
            <v>CREDM</v>
          </cell>
          <cell r="AN666" t="str">
            <v>CTOTMO</v>
          </cell>
          <cell r="AO666" t="str">
            <v>CTOTAL</v>
          </cell>
          <cell r="AP666" t="str">
            <v>REDES</v>
          </cell>
          <cell r="AQ666" t="str">
            <v>CONEXIONES</v>
          </cell>
        </row>
        <row r="667">
          <cell r="E667" t="str">
            <v>SAN *</v>
          </cell>
          <cell r="N667" t="str">
            <v>A</v>
          </cell>
          <cell r="Q667" t="str">
            <v>&gt;0</v>
          </cell>
        </row>
        <row r="669">
          <cell r="B669" t="str">
            <v>NPROY</v>
          </cell>
          <cell r="C669" t="str">
            <v>NOMBRE</v>
          </cell>
          <cell r="D669" t="str">
            <v>SUCURSAL</v>
          </cell>
          <cell r="E669" t="str">
            <v>LOCALIDAD</v>
          </cell>
          <cell r="F669" t="str">
            <v>NORMA</v>
          </cell>
          <cell r="I669" t="str">
            <v>LOTES</v>
          </cell>
          <cell r="K669" t="str">
            <v>TD</v>
          </cell>
          <cell r="L669" t="str">
            <v>AVANCE</v>
          </cell>
          <cell r="M669" t="str">
            <v>CLI_PROY</v>
          </cell>
          <cell r="N669" t="str">
            <v>APRO</v>
          </cell>
          <cell r="O669" t="str">
            <v>LOT_RED</v>
          </cell>
          <cell r="P669" t="str">
            <v>AVAN_OBRAS</v>
          </cell>
          <cell r="Q669" t="str">
            <v>CLI_RED</v>
          </cell>
          <cell r="R669" t="str">
            <v>CLI_CONEC</v>
          </cell>
          <cell r="S669" t="str">
            <v>CLI_SER</v>
          </cell>
          <cell r="T669" t="str">
            <v>DIRECT</v>
          </cell>
          <cell r="U669" t="str">
            <v>C_MED</v>
          </cell>
          <cell r="V669" t="str">
            <v>S_MED</v>
          </cell>
          <cell r="W669" t="str">
            <v>LOT_BAL</v>
          </cell>
          <cell r="Y669" t="str">
            <v>OPS1</v>
          </cell>
          <cell r="Z669" t="str">
            <v>OPS2</v>
          </cell>
          <cell r="AA669" t="str">
            <v>OPS5</v>
          </cell>
          <cell r="AB669" t="str">
            <v>MAR</v>
          </cell>
          <cell r="AD669" t="str">
            <v>RES_PROY</v>
          </cell>
          <cell r="AE669" t="str">
            <v>CONEX</v>
          </cell>
          <cell r="AF669" t="str">
            <v>ALP</v>
          </cell>
          <cell r="AG669" t="str">
            <v>REDB</v>
          </cell>
          <cell r="AH669" t="str">
            <v>REDM</v>
          </cell>
          <cell r="AI669" t="str">
            <v>TOTMAT</v>
          </cell>
          <cell r="AJ669" t="str">
            <v>CCONEX</v>
          </cell>
          <cell r="AK669" t="str">
            <v>CAP</v>
          </cell>
          <cell r="AL669" t="str">
            <v>CREDB</v>
          </cell>
          <cell r="AM669" t="str">
            <v>CREDM</v>
          </cell>
          <cell r="AN669" t="str">
            <v>CTOTMO</v>
          </cell>
          <cell r="AO669" t="str">
            <v>CTOTAL</v>
          </cell>
          <cell r="AP669" t="str">
            <v>REDES</v>
          </cell>
          <cell r="AQ669" t="str">
            <v>CONEXIONES</v>
          </cell>
        </row>
        <row r="670">
          <cell r="E670" t="str">
            <v>CIUD*</v>
          </cell>
          <cell r="N670" t="str">
            <v>A</v>
          </cell>
          <cell r="Q670" t="str">
            <v>&gt;0</v>
          </cell>
        </row>
        <row r="672">
          <cell r="B672" t="str">
            <v>NPROY</v>
          </cell>
          <cell r="C672" t="str">
            <v>NOMBRE</v>
          </cell>
          <cell r="D672" t="str">
            <v>SUCURSAL</v>
          </cell>
          <cell r="E672" t="str">
            <v>LOCALIDAD</v>
          </cell>
          <cell r="F672" t="str">
            <v>NORMA</v>
          </cell>
          <cell r="I672" t="str">
            <v>LOTES</v>
          </cell>
          <cell r="K672" t="str">
            <v>TD</v>
          </cell>
          <cell r="L672" t="str">
            <v>AVANCE</v>
          </cell>
          <cell r="M672" t="str">
            <v>CLI_PROY</v>
          </cell>
          <cell r="N672" t="str">
            <v>APRO</v>
          </cell>
          <cell r="O672" t="str">
            <v>LOT_RED</v>
          </cell>
          <cell r="P672" t="str">
            <v>AVAN_OBRAS</v>
          </cell>
          <cell r="Q672" t="str">
            <v>CLI_RED</v>
          </cell>
          <cell r="R672" t="str">
            <v>CLI_CONEC</v>
          </cell>
          <cell r="S672" t="str">
            <v>CLI_SER</v>
          </cell>
          <cell r="T672" t="str">
            <v>DIRECT</v>
          </cell>
          <cell r="U672" t="str">
            <v>C_MED</v>
          </cell>
          <cell r="V672" t="str">
            <v>S_MED</v>
          </cell>
          <cell r="W672" t="str">
            <v>LOT_BAL</v>
          </cell>
          <cell r="Y672" t="str">
            <v>OPS1</v>
          </cell>
          <cell r="Z672" t="str">
            <v>OPS2</v>
          </cell>
          <cell r="AA672" t="str">
            <v>OPS5</v>
          </cell>
          <cell r="AB672" t="str">
            <v>MAR</v>
          </cell>
          <cell r="AD672" t="str">
            <v>RES_PROY</v>
          </cell>
          <cell r="AE672" t="str">
            <v>CONEX</v>
          </cell>
          <cell r="AF672" t="str">
            <v>ALP</v>
          </cell>
          <cell r="AG672" t="str">
            <v>REDB</v>
          </cell>
          <cell r="AH672" t="str">
            <v>REDM</v>
          </cell>
          <cell r="AI672" t="str">
            <v>TOTMAT</v>
          </cell>
          <cell r="AJ672" t="str">
            <v>CCONEX</v>
          </cell>
          <cell r="AK672" t="str">
            <v>CAP</v>
          </cell>
          <cell r="AL672" t="str">
            <v>CREDB</v>
          </cell>
          <cell r="AM672" t="str">
            <v>CREDM</v>
          </cell>
          <cell r="AN672" t="str">
            <v>CTOTMO</v>
          </cell>
          <cell r="AO672" t="str">
            <v>CTOTAL</v>
          </cell>
          <cell r="AP672" t="str">
            <v>REDES</v>
          </cell>
          <cell r="AQ672" t="str">
            <v>CONEXIONES</v>
          </cell>
        </row>
        <row r="673">
          <cell r="E673" t="str">
            <v>ENGA*</v>
          </cell>
          <cell r="N673" t="str">
            <v>A</v>
          </cell>
          <cell r="Q673" t="str">
            <v>&gt;0</v>
          </cell>
        </row>
        <row r="675">
          <cell r="B675" t="str">
            <v>NPROY</v>
          </cell>
          <cell r="C675" t="str">
            <v>NOMBRE</v>
          </cell>
          <cell r="D675" t="str">
            <v>SUCURSAL</v>
          </cell>
          <cell r="E675" t="str">
            <v>LOCALIDAD</v>
          </cell>
          <cell r="F675" t="str">
            <v>NORMA</v>
          </cell>
          <cell r="I675" t="str">
            <v>LOTES</v>
          </cell>
          <cell r="K675" t="str">
            <v>TD</v>
          </cell>
          <cell r="L675" t="str">
            <v>AVANCE</v>
          </cell>
          <cell r="M675" t="str">
            <v>CLI_PROY</v>
          </cell>
          <cell r="N675" t="str">
            <v>APRO</v>
          </cell>
          <cell r="O675" t="str">
            <v>LOT_RED</v>
          </cell>
          <cell r="P675" t="str">
            <v>AVAN_OBRAS</v>
          </cell>
          <cell r="Q675" t="str">
            <v>CLI_RED</v>
          </cell>
          <cell r="R675" t="str">
            <v>CLI_CONEC</v>
          </cell>
          <cell r="S675" t="str">
            <v>CLI_SER</v>
          </cell>
          <cell r="T675" t="str">
            <v>DIRECT</v>
          </cell>
          <cell r="U675" t="str">
            <v>C_MED</v>
          </cell>
          <cell r="V675" t="str">
            <v>S_MED</v>
          </cell>
          <cell r="W675" t="str">
            <v>LOT_BAL</v>
          </cell>
          <cell r="Y675" t="str">
            <v>OPS1</v>
          </cell>
          <cell r="Z675" t="str">
            <v>OPS2</v>
          </cell>
          <cell r="AA675" t="str">
            <v>OPS5</v>
          </cell>
          <cell r="AB675" t="str">
            <v>MAR</v>
          </cell>
          <cell r="AD675" t="str">
            <v>RES_PROY</v>
          </cell>
          <cell r="AE675" t="str">
            <v>CONEX</v>
          </cell>
          <cell r="AF675" t="str">
            <v>ALP</v>
          </cell>
          <cell r="AG675" t="str">
            <v>REDB</v>
          </cell>
          <cell r="AH675" t="str">
            <v>REDM</v>
          </cell>
          <cell r="AI675" t="str">
            <v>TOTMAT</v>
          </cell>
          <cell r="AJ675" t="str">
            <v>CCONEX</v>
          </cell>
          <cell r="AK675" t="str">
            <v>CAP</v>
          </cell>
          <cell r="AL675" t="str">
            <v>CREDB</v>
          </cell>
          <cell r="AM675" t="str">
            <v>CREDM</v>
          </cell>
          <cell r="AN675" t="str">
            <v>CTOTMO</v>
          </cell>
          <cell r="AO675" t="str">
            <v>CTOTAL</v>
          </cell>
          <cell r="AP675" t="str">
            <v>REDES</v>
          </cell>
          <cell r="AQ675" t="str">
            <v>CONEXIONES</v>
          </cell>
        </row>
        <row r="676">
          <cell r="E676" t="str">
            <v>SUBA</v>
          </cell>
          <cell r="N676" t="str">
            <v>A</v>
          </cell>
          <cell r="Q676" t="str">
            <v>&gt;0</v>
          </cell>
        </row>
        <row r="678">
          <cell r="B678" t="str">
            <v>NPROY</v>
          </cell>
          <cell r="C678" t="str">
            <v>NOMBRE</v>
          </cell>
          <cell r="D678" t="str">
            <v>SUCURSAL</v>
          </cell>
          <cell r="E678" t="str">
            <v>LOCALIDAD</v>
          </cell>
          <cell r="F678" t="str">
            <v>NORMA</v>
          </cell>
          <cell r="I678" t="str">
            <v>LOTES</v>
          </cell>
          <cell r="K678" t="str">
            <v>TD</v>
          </cell>
          <cell r="L678" t="str">
            <v>AVANCE</v>
          </cell>
          <cell r="M678" t="str">
            <v>CLI_PROY</v>
          </cell>
          <cell r="N678" t="str">
            <v>APRO</v>
          </cell>
          <cell r="O678" t="str">
            <v>LOT_RED</v>
          </cell>
          <cell r="P678" t="str">
            <v>AVAN_OBRAS</v>
          </cell>
          <cell r="Q678" t="str">
            <v>CLI_RED</v>
          </cell>
          <cell r="R678" t="str">
            <v>CLI_CONEC</v>
          </cell>
          <cell r="S678" t="str">
            <v>CLI_SER</v>
          </cell>
          <cell r="T678" t="str">
            <v>DIRECT</v>
          </cell>
          <cell r="U678" t="str">
            <v>C_MED</v>
          </cell>
          <cell r="V678" t="str">
            <v>S_MED</v>
          </cell>
          <cell r="W678" t="str">
            <v>LOT_BAL</v>
          </cell>
          <cell r="Y678" t="str">
            <v>OPS1</v>
          </cell>
          <cell r="Z678" t="str">
            <v>OPS2</v>
          </cell>
          <cell r="AA678" t="str">
            <v>OPS5</v>
          </cell>
          <cell r="AB678" t="str">
            <v>MAR</v>
          </cell>
          <cell r="AD678" t="str">
            <v>RES_PROY</v>
          </cell>
          <cell r="AE678" t="str">
            <v>CONEX</v>
          </cell>
          <cell r="AF678" t="str">
            <v>ALP</v>
          </cell>
          <cell r="AG678" t="str">
            <v>REDB</v>
          </cell>
          <cell r="AH678" t="str">
            <v>REDM</v>
          </cell>
          <cell r="AI678" t="str">
            <v>TOTMAT</v>
          </cell>
          <cell r="AJ678" t="str">
            <v>CCONEX</v>
          </cell>
          <cell r="AK678" t="str">
            <v>CAP</v>
          </cell>
          <cell r="AL678" t="str">
            <v>CREDB</v>
          </cell>
          <cell r="AM678" t="str">
            <v>CREDM</v>
          </cell>
          <cell r="AN678" t="str">
            <v>CTOTMO</v>
          </cell>
          <cell r="AO678" t="str">
            <v>CTOTAL</v>
          </cell>
          <cell r="AP678" t="str">
            <v>REDES</v>
          </cell>
          <cell r="AQ678" t="str">
            <v>CONEXIONES</v>
          </cell>
        </row>
        <row r="679">
          <cell r="E679" t="str">
            <v>FONT*</v>
          </cell>
          <cell r="N679" t="str">
            <v>A</v>
          </cell>
          <cell r="Q679" t="str">
            <v>&gt;0</v>
          </cell>
        </row>
        <row r="681">
          <cell r="B681" t="str">
            <v>NPROY</v>
          </cell>
          <cell r="C681" t="str">
            <v>NOMBRE</v>
          </cell>
          <cell r="D681" t="str">
            <v>SUCURSAL</v>
          </cell>
          <cell r="E681" t="str">
            <v>LOCALIDAD</v>
          </cell>
          <cell r="F681" t="str">
            <v>NORMA</v>
          </cell>
          <cell r="I681" t="str">
            <v>LOTES</v>
          </cell>
          <cell r="K681" t="str">
            <v>TD</v>
          </cell>
          <cell r="L681" t="str">
            <v>AVANCE</v>
          </cell>
          <cell r="M681" t="str">
            <v>CLI_PROY</v>
          </cell>
          <cell r="N681" t="str">
            <v>APRO</v>
          </cell>
          <cell r="O681" t="str">
            <v>LOT_RED</v>
          </cell>
          <cell r="P681" t="str">
            <v>AVAN_OBRAS</v>
          </cell>
          <cell r="Q681" t="str">
            <v>CLI_RED</v>
          </cell>
          <cell r="R681" t="str">
            <v>CLI_CONEC</v>
          </cell>
          <cell r="S681" t="str">
            <v>CLI_SER</v>
          </cell>
          <cell r="T681" t="str">
            <v>DIRECT</v>
          </cell>
          <cell r="U681" t="str">
            <v>C_MED</v>
          </cell>
          <cell r="V681" t="str">
            <v>S_MED</v>
          </cell>
          <cell r="W681" t="str">
            <v>LOT_BAL</v>
          </cell>
          <cell r="Y681" t="str">
            <v>OPS1</v>
          </cell>
          <cell r="Z681" t="str">
            <v>OPS2</v>
          </cell>
          <cell r="AA681" t="str">
            <v>OPS5</v>
          </cell>
          <cell r="AB681" t="str">
            <v>MAR</v>
          </cell>
          <cell r="AD681" t="str">
            <v>RES_PROY</v>
          </cell>
          <cell r="AE681" t="str">
            <v>CONEX</v>
          </cell>
          <cell r="AF681" t="str">
            <v>ALP</v>
          </cell>
          <cell r="AG681" t="str">
            <v>REDB</v>
          </cell>
          <cell r="AH681" t="str">
            <v>REDM</v>
          </cell>
          <cell r="AI681" t="str">
            <v>TOTMAT</v>
          </cell>
          <cell r="AJ681" t="str">
            <v>CCONEX</v>
          </cell>
          <cell r="AK681" t="str">
            <v>CAP</v>
          </cell>
          <cell r="AL681" t="str">
            <v>CREDB</v>
          </cell>
          <cell r="AM681" t="str">
            <v>CREDM</v>
          </cell>
          <cell r="AN681" t="str">
            <v>CTOTMO</v>
          </cell>
          <cell r="AO681" t="str">
            <v>CTOTAL</v>
          </cell>
          <cell r="AP681" t="str">
            <v>REDES</v>
          </cell>
          <cell r="AQ681" t="str">
            <v>CONEXIONES</v>
          </cell>
        </row>
        <row r="682">
          <cell r="E682" t="str">
            <v>KENN</v>
          </cell>
          <cell r="N682" t="str">
            <v>A</v>
          </cell>
          <cell r="Q682" t="str">
            <v>&gt;0</v>
          </cell>
        </row>
      </sheetData>
      <sheetData sheetId="1" refreshError="1">
        <row r="388">
          <cell r="B388" t="str">
            <v>NPROY</v>
          </cell>
          <cell r="C388" t="str">
            <v>NOMBRE</v>
          </cell>
          <cell r="D388" t="str">
            <v>SUCURSAL</v>
          </cell>
          <cell r="E388" t="str">
            <v>LOCALIDAD</v>
          </cell>
          <cell r="F388" t="str">
            <v>NORMA</v>
          </cell>
          <cell r="I388" t="str">
            <v>LOTES</v>
          </cell>
          <cell r="K388" t="str">
            <v>TD</v>
          </cell>
          <cell r="L388" t="str">
            <v>AVANCE</v>
          </cell>
          <cell r="M388" t="str">
            <v>CLI_PROY</v>
          </cell>
          <cell r="N388" t="str">
            <v>APRO</v>
          </cell>
          <cell r="O388" t="str">
            <v>LOT_RED</v>
          </cell>
          <cell r="P388" t="str">
            <v>AVAN_OBRAS</v>
          </cell>
          <cell r="Q388" t="str">
            <v>CLI_RED</v>
          </cell>
          <cell r="R388" t="str">
            <v>CLI_CONEC</v>
          </cell>
          <cell r="S388" t="str">
            <v>CLI_SER</v>
          </cell>
          <cell r="T388" t="str">
            <v>DIRECT</v>
          </cell>
          <cell r="U388" t="str">
            <v>C_MED</v>
          </cell>
          <cell r="V388" t="str">
            <v>S_MED</v>
          </cell>
          <cell r="W388" t="str">
            <v>LOT_BAL</v>
          </cell>
          <cell r="Y388" t="str">
            <v>OPS1</v>
          </cell>
          <cell r="Z388" t="str">
            <v>OPS2</v>
          </cell>
          <cell r="AA388" t="str">
            <v>OPS5</v>
          </cell>
          <cell r="AB388" t="str">
            <v>MAR</v>
          </cell>
          <cell r="AD388" t="str">
            <v>RES_PROY</v>
          </cell>
          <cell r="AE388" t="str">
            <v>CONEX</v>
          </cell>
          <cell r="AF388" t="str">
            <v>ALP</v>
          </cell>
          <cell r="AG388" t="str">
            <v>REDB</v>
          </cell>
          <cell r="AH388" t="str">
            <v>REDM</v>
          </cell>
          <cell r="AI388" t="str">
            <v>TOTMAT</v>
          </cell>
          <cell r="AJ388" t="str">
            <v>CCONEX</v>
          </cell>
          <cell r="AK388" t="str">
            <v>CAP</v>
          </cell>
          <cell r="AL388" t="str">
            <v>CREDB</v>
          </cell>
          <cell r="AM388" t="str">
            <v>CREDM</v>
          </cell>
          <cell r="AN388" t="str">
            <v>CTOTMO</v>
          </cell>
          <cell r="AO388" t="str">
            <v>CTOTAL</v>
          </cell>
          <cell r="AP388" t="str">
            <v>REDES</v>
          </cell>
          <cell r="AQ388" t="str">
            <v>CONEXIONES</v>
          </cell>
          <cell r="AR388" t="str">
            <v>MATE</v>
          </cell>
          <cell r="AS388" t="str">
            <v>MANO</v>
          </cell>
          <cell r="AT388" t="str">
            <v>INVTOTAL</v>
          </cell>
        </row>
        <row r="389">
          <cell r="E389" t="str">
            <v>SOAC*</v>
          </cell>
        </row>
        <row r="418">
          <cell r="B418" t="str">
            <v>NPROY</v>
          </cell>
          <cell r="C418" t="str">
            <v>NOMBRE</v>
          </cell>
          <cell r="D418" t="str">
            <v>SUCURSAL</v>
          </cell>
          <cell r="E418" t="str">
            <v>LOCALIDAD</v>
          </cell>
          <cell r="F418" t="str">
            <v>NORMA</v>
          </cell>
          <cell r="I418" t="str">
            <v>LOTES</v>
          </cell>
          <cell r="K418" t="str">
            <v>TD</v>
          </cell>
          <cell r="L418" t="str">
            <v>AVANCE</v>
          </cell>
          <cell r="M418" t="str">
            <v>CLI_PROY</v>
          </cell>
          <cell r="N418" t="str">
            <v>APRO</v>
          </cell>
          <cell r="O418" t="str">
            <v>LOT_RED</v>
          </cell>
          <cell r="P418" t="str">
            <v>AVAN_OBRAS</v>
          </cell>
          <cell r="Q418" t="str">
            <v>CLI_RED</v>
          </cell>
          <cell r="R418" t="str">
            <v>CLI_CONEC</v>
          </cell>
          <cell r="S418" t="str">
            <v>CLI_SER</v>
          </cell>
          <cell r="T418" t="str">
            <v>DIRECT</v>
          </cell>
          <cell r="U418" t="str">
            <v>C_MED</v>
          </cell>
          <cell r="V418" t="str">
            <v>S_MED</v>
          </cell>
          <cell r="W418" t="str">
            <v>LOT_BAL</v>
          </cell>
          <cell r="Y418" t="str">
            <v>OPS1</v>
          </cell>
          <cell r="Z418" t="str">
            <v>OPS2</v>
          </cell>
          <cell r="AA418" t="str">
            <v>OPS5</v>
          </cell>
          <cell r="AB418" t="str">
            <v>MAR</v>
          </cell>
          <cell r="AD418" t="str">
            <v>RES_PROY</v>
          </cell>
          <cell r="AE418" t="str">
            <v>CONEX</v>
          </cell>
          <cell r="AF418" t="str">
            <v>ALP</v>
          </cell>
          <cell r="AG418" t="str">
            <v>REDB</v>
          </cell>
          <cell r="AH418" t="str">
            <v>REDM</v>
          </cell>
          <cell r="AI418" t="str">
            <v>TOTMAT</v>
          </cell>
          <cell r="AJ418" t="str">
            <v>CCONEX</v>
          </cell>
          <cell r="AK418" t="str">
            <v>CAP</v>
          </cell>
          <cell r="AL418" t="str">
            <v>CREDB</v>
          </cell>
          <cell r="AM418" t="str">
            <v>CREDM</v>
          </cell>
          <cell r="AN418" t="str">
            <v>CTOTMO</v>
          </cell>
          <cell r="AO418" t="str">
            <v>CTOTAL</v>
          </cell>
          <cell r="AP418" t="str">
            <v>REDES</v>
          </cell>
          <cell r="AQ418" t="str">
            <v>CONEXIONES</v>
          </cell>
        </row>
        <row r="419">
          <cell r="E419" t="str">
            <v>BOSA</v>
          </cell>
          <cell r="N419" t="str">
            <v>A</v>
          </cell>
          <cell r="Q419" t="str">
            <v>&gt;0</v>
          </cell>
        </row>
        <row r="421">
          <cell r="B421" t="str">
            <v>NPROY</v>
          </cell>
          <cell r="C421" t="str">
            <v>NOMBRE</v>
          </cell>
          <cell r="D421" t="str">
            <v>SUCURSAL</v>
          </cell>
          <cell r="E421" t="str">
            <v>LOCALIDAD</v>
          </cell>
          <cell r="F421" t="str">
            <v>NORMA</v>
          </cell>
          <cell r="I421" t="str">
            <v>LOTES</v>
          </cell>
          <cell r="K421" t="str">
            <v>TD</v>
          </cell>
          <cell r="L421" t="str">
            <v>AVANCE</v>
          </cell>
          <cell r="M421" t="str">
            <v>CLI_PROY</v>
          </cell>
          <cell r="N421" t="str">
            <v>APRO</v>
          </cell>
          <cell r="O421" t="str">
            <v>LOT_RED</v>
          </cell>
          <cell r="P421" t="str">
            <v>AVAN_OBRAS</v>
          </cell>
          <cell r="Q421" t="str">
            <v>CLI_RED</v>
          </cell>
          <cell r="R421" t="str">
            <v>CLI_CONEC</v>
          </cell>
          <cell r="S421" t="str">
            <v>CLI_SER</v>
          </cell>
          <cell r="T421" t="str">
            <v>DIRECT</v>
          </cell>
          <cell r="U421" t="str">
            <v>C_MED</v>
          </cell>
          <cell r="V421" t="str">
            <v>S_MED</v>
          </cell>
          <cell r="W421" t="str">
            <v>LOT_BAL</v>
          </cell>
          <cell r="Y421" t="str">
            <v>OPS1</v>
          </cell>
          <cell r="Z421" t="str">
            <v>OPS2</v>
          </cell>
          <cell r="AA421" t="str">
            <v>OPS5</v>
          </cell>
          <cell r="AB421" t="str">
            <v>MAR</v>
          </cell>
          <cell r="AD421" t="str">
            <v>RES_PROY</v>
          </cell>
          <cell r="AE421" t="str">
            <v>CONEX</v>
          </cell>
          <cell r="AF421" t="str">
            <v>ALP</v>
          </cell>
          <cell r="AG421" t="str">
            <v>REDB</v>
          </cell>
          <cell r="AH421" t="str">
            <v>REDM</v>
          </cell>
          <cell r="AI421" t="str">
            <v>TOTMAT</v>
          </cell>
          <cell r="AJ421" t="str">
            <v>CCONEX</v>
          </cell>
          <cell r="AK421" t="str">
            <v>CAP</v>
          </cell>
          <cell r="AL421" t="str">
            <v>CREDB</v>
          </cell>
          <cell r="AM421" t="str">
            <v>CREDM</v>
          </cell>
          <cell r="AN421" t="str">
            <v>CTOTMO</v>
          </cell>
          <cell r="AO421" t="str">
            <v>CTOTAL</v>
          </cell>
          <cell r="AP421" t="str">
            <v>REDES</v>
          </cell>
          <cell r="AQ421" t="str">
            <v>CONEXIONES</v>
          </cell>
        </row>
        <row r="422">
          <cell r="E422" t="str">
            <v>CHAP*</v>
          </cell>
          <cell r="N422" t="str">
            <v>A</v>
          </cell>
          <cell r="Q422" t="str">
            <v>&gt;0</v>
          </cell>
        </row>
        <row r="424">
          <cell r="B424" t="str">
            <v>NPROY</v>
          </cell>
          <cell r="C424" t="str">
            <v>NOMBRE</v>
          </cell>
          <cell r="D424" t="str">
            <v>SUCURSAL</v>
          </cell>
          <cell r="E424" t="str">
            <v>LOCALIDAD</v>
          </cell>
          <cell r="F424" t="str">
            <v>NORMA</v>
          </cell>
          <cell r="I424" t="str">
            <v>LOTES</v>
          </cell>
          <cell r="K424" t="str">
            <v>TD</v>
          </cell>
          <cell r="L424" t="str">
            <v>AVANCE</v>
          </cell>
          <cell r="M424" t="str">
            <v>CLI_PROY</v>
          </cell>
          <cell r="N424" t="str">
            <v>APRO</v>
          </cell>
          <cell r="O424" t="str">
            <v>LOT_RED</v>
          </cell>
          <cell r="P424" t="str">
            <v>AVAN_OBRAS</v>
          </cell>
          <cell r="Q424" t="str">
            <v>CLI_RED</v>
          </cell>
          <cell r="R424" t="str">
            <v>CLI_CONEC</v>
          </cell>
          <cell r="S424" t="str">
            <v>CLI_SER</v>
          </cell>
          <cell r="T424" t="str">
            <v>DIRECT</v>
          </cell>
          <cell r="U424" t="str">
            <v>C_MED</v>
          </cell>
          <cell r="V424" t="str">
            <v>S_MED</v>
          </cell>
          <cell r="W424" t="str">
            <v>LOT_BAL</v>
          </cell>
          <cell r="Y424" t="str">
            <v>OPS1</v>
          </cell>
          <cell r="Z424" t="str">
            <v>OPS2</v>
          </cell>
          <cell r="AA424" t="str">
            <v>OPS5</v>
          </cell>
          <cell r="AB424" t="str">
            <v>MAR</v>
          </cell>
          <cell r="AD424" t="str">
            <v>RES_PROY</v>
          </cell>
          <cell r="AE424" t="str">
            <v>CONEX</v>
          </cell>
          <cell r="AF424" t="str">
            <v>ALP</v>
          </cell>
          <cell r="AG424" t="str">
            <v>REDB</v>
          </cell>
          <cell r="AH424" t="str">
            <v>REDM</v>
          </cell>
          <cell r="AI424" t="str">
            <v>TOTMAT</v>
          </cell>
          <cell r="AJ424" t="str">
            <v>CCONEX</v>
          </cell>
          <cell r="AK424" t="str">
            <v>CAP</v>
          </cell>
          <cell r="AL424" t="str">
            <v>CREDB</v>
          </cell>
          <cell r="AM424" t="str">
            <v>CREDM</v>
          </cell>
          <cell r="AN424" t="str">
            <v>CTOTMO</v>
          </cell>
          <cell r="AO424" t="str">
            <v>CTOTAL</v>
          </cell>
          <cell r="AP424" t="str">
            <v>REDES</v>
          </cell>
          <cell r="AQ424" t="str">
            <v>CONEXIONES</v>
          </cell>
        </row>
        <row r="425">
          <cell r="E425" t="str">
            <v>RAFA*</v>
          </cell>
          <cell r="N425" t="str">
            <v>A</v>
          </cell>
          <cell r="Q425" t="str">
            <v>&gt;0</v>
          </cell>
        </row>
        <row r="427">
          <cell r="B427" t="str">
            <v>NPROY</v>
          </cell>
          <cell r="C427" t="str">
            <v>NOMBRE</v>
          </cell>
          <cell r="D427" t="str">
            <v>SUCURSAL</v>
          </cell>
          <cell r="E427" t="str">
            <v>LOCALIDAD</v>
          </cell>
          <cell r="F427" t="str">
            <v>NORMA</v>
          </cell>
          <cell r="I427" t="str">
            <v>LOTES</v>
          </cell>
          <cell r="K427" t="str">
            <v>TD</v>
          </cell>
          <cell r="L427" t="str">
            <v>AVANCE</v>
          </cell>
          <cell r="M427" t="str">
            <v>CLI_PROY</v>
          </cell>
          <cell r="N427" t="str">
            <v>APRO</v>
          </cell>
          <cell r="O427" t="str">
            <v>LOT_RED</v>
          </cell>
          <cell r="P427" t="str">
            <v>AVAN_OBRAS</v>
          </cell>
          <cell r="Q427" t="str">
            <v>CLI_RED</v>
          </cell>
          <cell r="R427" t="str">
            <v>CLI_CONEC</v>
          </cell>
          <cell r="S427" t="str">
            <v>CLI_SER</v>
          </cell>
          <cell r="T427" t="str">
            <v>DIRECT</v>
          </cell>
          <cell r="U427" t="str">
            <v>C_MED</v>
          </cell>
          <cell r="V427" t="str">
            <v>S_MED</v>
          </cell>
          <cell r="W427" t="str">
            <v>LOT_BAL</v>
          </cell>
          <cell r="Y427" t="str">
            <v>OPS1</v>
          </cell>
          <cell r="Z427" t="str">
            <v>OPS2</v>
          </cell>
          <cell r="AA427" t="str">
            <v>OPS5</v>
          </cell>
          <cell r="AB427" t="str">
            <v>MAR</v>
          </cell>
          <cell r="AD427" t="str">
            <v>RES_PROY</v>
          </cell>
          <cell r="AE427" t="str">
            <v>CONEX</v>
          </cell>
          <cell r="AF427" t="str">
            <v>ALP</v>
          </cell>
          <cell r="AG427" t="str">
            <v>REDB</v>
          </cell>
          <cell r="AH427" t="str">
            <v>REDM</v>
          </cell>
          <cell r="AI427" t="str">
            <v>TOTMAT</v>
          </cell>
          <cell r="AJ427" t="str">
            <v>CCONEX</v>
          </cell>
          <cell r="AK427" t="str">
            <v>CAP</v>
          </cell>
          <cell r="AL427" t="str">
            <v>CREDB</v>
          </cell>
          <cell r="AM427" t="str">
            <v>CREDM</v>
          </cell>
          <cell r="AN427" t="str">
            <v>CTOTMO</v>
          </cell>
          <cell r="AO427" t="str">
            <v>CTOTAL</v>
          </cell>
          <cell r="AP427" t="str">
            <v>REDES</v>
          </cell>
          <cell r="AQ427" t="str">
            <v>CONEXIONES</v>
          </cell>
        </row>
        <row r="428">
          <cell r="E428" t="str">
            <v>SANT*</v>
          </cell>
          <cell r="N428" t="str">
            <v>A</v>
          </cell>
          <cell r="Q428" t="str">
            <v>&gt;0</v>
          </cell>
        </row>
        <row r="433">
          <cell r="B433" t="str">
            <v>NPROY</v>
          </cell>
          <cell r="C433" t="str">
            <v>NOMBRE</v>
          </cell>
          <cell r="D433" t="str">
            <v>SUCURSAL</v>
          </cell>
          <cell r="E433" t="str">
            <v>LOCALIDAD</v>
          </cell>
          <cell r="F433" t="str">
            <v>NORMA</v>
          </cell>
          <cell r="I433" t="str">
            <v>LOTES</v>
          </cell>
          <cell r="K433" t="str">
            <v>TD</v>
          </cell>
          <cell r="L433" t="str">
            <v>AVANCE</v>
          </cell>
          <cell r="M433" t="str">
            <v>CLI_PROY</v>
          </cell>
          <cell r="N433" t="str">
            <v>APRO</v>
          </cell>
          <cell r="O433" t="str">
            <v>LOT_RED</v>
          </cell>
          <cell r="P433" t="str">
            <v>AVAN_OBRAS</v>
          </cell>
          <cell r="Q433" t="str">
            <v>CLI_RED</v>
          </cell>
          <cell r="R433" t="str">
            <v>CLI_CONEC</v>
          </cell>
          <cell r="S433" t="str">
            <v>CLI_SER</v>
          </cell>
          <cell r="T433" t="str">
            <v>DIRECT</v>
          </cell>
          <cell r="U433" t="str">
            <v>C_MED</v>
          </cell>
          <cell r="V433" t="str">
            <v>S_MED</v>
          </cell>
          <cell r="W433" t="str">
            <v>LOT_BAL</v>
          </cell>
          <cell r="Y433" t="str">
            <v>OPS1</v>
          </cell>
          <cell r="Z433" t="str">
            <v>OPS2</v>
          </cell>
          <cell r="AA433" t="str">
            <v>OPS5</v>
          </cell>
          <cell r="AB433" t="str">
            <v>MAR</v>
          </cell>
          <cell r="AD433" t="str">
            <v>RES_PROY</v>
          </cell>
          <cell r="AE433" t="str">
            <v>CONEX</v>
          </cell>
          <cell r="AF433" t="str">
            <v>ALP</v>
          </cell>
          <cell r="AG433" t="str">
            <v>REDB</v>
          </cell>
          <cell r="AH433" t="str">
            <v>REDM</v>
          </cell>
          <cell r="AI433" t="str">
            <v>TOTMAT</v>
          </cell>
          <cell r="AJ433" t="str">
            <v>CCONEX</v>
          </cell>
          <cell r="AK433" t="str">
            <v>CAP</v>
          </cell>
          <cell r="AL433" t="str">
            <v>CREDB</v>
          </cell>
          <cell r="AM433" t="str">
            <v>CREDM</v>
          </cell>
          <cell r="AN433" t="str">
            <v>CTOTMO</v>
          </cell>
          <cell r="AO433" t="str">
            <v>CTOTAL</v>
          </cell>
          <cell r="AP433" t="str">
            <v>REDES</v>
          </cell>
          <cell r="AQ433" t="str">
            <v>CONEXIONES</v>
          </cell>
        </row>
        <row r="434">
          <cell r="E434" t="str">
            <v>USAQ*</v>
          </cell>
          <cell r="N434" t="str">
            <v>A</v>
          </cell>
          <cell r="Q434" t="str">
            <v>&gt;0</v>
          </cell>
        </row>
        <row r="436">
          <cell r="B436" t="str">
            <v>NPROY</v>
          </cell>
          <cell r="C436" t="str">
            <v>NOMBRE</v>
          </cell>
          <cell r="D436" t="str">
            <v>SUCURSAL</v>
          </cell>
          <cell r="E436" t="str">
            <v>LOCALIDAD</v>
          </cell>
          <cell r="F436" t="str">
            <v>NORMA</v>
          </cell>
          <cell r="I436" t="str">
            <v>LOTES</v>
          </cell>
          <cell r="K436" t="str">
            <v>TD</v>
          </cell>
          <cell r="L436" t="str">
            <v>AVANCE</v>
          </cell>
          <cell r="M436" t="str">
            <v>CLI_PROY</v>
          </cell>
          <cell r="N436" t="str">
            <v>APRO</v>
          </cell>
          <cell r="O436" t="str">
            <v>LOT_RED</v>
          </cell>
          <cell r="P436" t="str">
            <v>AVAN_OBRAS</v>
          </cell>
          <cell r="Q436" t="str">
            <v>CLI_RED</v>
          </cell>
          <cell r="R436" t="str">
            <v>CLI_CONEC</v>
          </cell>
          <cell r="S436" t="str">
            <v>CLI_SER</v>
          </cell>
          <cell r="T436" t="str">
            <v>DIRECT</v>
          </cell>
          <cell r="U436" t="str">
            <v>C_MED</v>
          </cell>
          <cell r="V436" t="str">
            <v>S_MED</v>
          </cell>
          <cell r="W436" t="str">
            <v>LOT_BAL</v>
          </cell>
          <cell r="Y436" t="str">
            <v>OPS1</v>
          </cell>
          <cell r="Z436" t="str">
            <v>OPS2</v>
          </cell>
          <cell r="AA436" t="str">
            <v>OPS5</v>
          </cell>
          <cell r="AB436" t="str">
            <v>MAR</v>
          </cell>
          <cell r="AD436" t="str">
            <v>RES_PROY</v>
          </cell>
          <cell r="AE436" t="str">
            <v>CONEX</v>
          </cell>
          <cell r="AF436" t="str">
            <v>ALP</v>
          </cell>
          <cell r="AG436" t="str">
            <v>REDB</v>
          </cell>
          <cell r="AH436" t="str">
            <v>REDM</v>
          </cell>
          <cell r="AI436" t="str">
            <v>TOTMAT</v>
          </cell>
          <cell r="AJ436" t="str">
            <v>CCONEX</v>
          </cell>
          <cell r="AK436" t="str">
            <v>CAP</v>
          </cell>
          <cell r="AL436" t="str">
            <v>CREDB</v>
          </cell>
          <cell r="AM436" t="str">
            <v>CREDM</v>
          </cell>
          <cell r="AN436" t="str">
            <v>CTOTMO</v>
          </cell>
          <cell r="AO436" t="str">
            <v>CTOTAL</v>
          </cell>
          <cell r="AP436" t="str">
            <v>REDES</v>
          </cell>
          <cell r="AQ436" t="str">
            <v>CONEXIONES</v>
          </cell>
        </row>
        <row r="437">
          <cell r="E437" t="str">
            <v>USME</v>
          </cell>
          <cell r="N437" t="str">
            <v>A</v>
          </cell>
          <cell r="Q437" t="str">
            <v>&gt;0</v>
          </cell>
        </row>
        <row r="439">
          <cell r="B439" t="str">
            <v>NPROY</v>
          </cell>
          <cell r="C439" t="str">
            <v>NOMBRE</v>
          </cell>
          <cell r="D439" t="str">
            <v>SUCURSAL</v>
          </cell>
          <cell r="E439" t="str">
            <v>LOCALIDAD</v>
          </cell>
          <cell r="F439" t="str">
            <v>NORMA</v>
          </cell>
          <cell r="I439" t="str">
            <v>LOTES</v>
          </cell>
          <cell r="K439" t="str">
            <v>TD</v>
          </cell>
          <cell r="L439" t="str">
            <v>AVANCE</v>
          </cell>
          <cell r="M439" t="str">
            <v>CLI_PROY</v>
          </cell>
          <cell r="N439" t="str">
            <v>APRO</v>
          </cell>
          <cell r="O439" t="str">
            <v>LOT_RED</v>
          </cell>
          <cell r="P439" t="str">
            <v>AVAN_OBRAS</v>
          </cell>
          <cell r="Q439" t="str">
            <v>CLI_RED</v>
          </cell>
          <cell r="R439" t="str">
            <v>CLI_CONEC</v>
          </cell>
          <cell r="S439" t="str">
            <v>CLI_SER</v>
          </cell>
          <cell r="T439" t="str">
            <v>DIRECT</v>
          </cell>
          <cell r="U439" t="str">
            <v>C_MED</v>
          </cell>
          <cell r="V439" t="str">
            <v>S_MED</v>
          </cell>
          <cell r="W439" t="str">
            <v>LOT_BAL</v>
          </cell>
          <cell r="Y439" t="str">
            <v>OPS1</v>
          </cell>
          <cell r="Z439" t="str">
            <v>OPS2</v>
          </cell>
          <cell r="AA439" t="str">
            <v>OPS5</v>
          </cell>
          <cell r="AB439" t="str">
            <v>MAR</v>
          </cell>
          <cell r="AD439" t="str">
            <v>RES_PROY</v>
          </cell>
          <cell r="AE439" t="str">
            <v>CONEX</v>
          </cell>
          <cell r="AF439" t="str">
            <v>ALP</v>
          </cell>
          <cell r="AG439" t="str">
            <v>REDB</v>
          </cell>
          <cell r="AH439" t="str">
            <v>REDM</v>
          </cell>
          <cell r="AI439" t="str">
            <v>TOTMAT</v>
          </cell>
          <cell r="AJ439" t="str">
            <v>CCONEX</v>
          </cell>
          <cell r="AK439" t="str">
            <v>CAP</v>
          </cell>
          <cell r="AL439" t="str">
            <v>CREDB</v>
          </cell>
          <cell r="AM439" t="str">
            <v>CREDM</v>
          </cell>
          <cell r="AN439" t="str">
            <v>CTOTMO</v>
          </cell>
          <cell r="AO439" t="str">
            <v>CTOTAL</v>
          </cell>
          <cell r="AP439" t="str">
            <v>REDES</v>
          </cell>
          <cell r="AQ439" t="str">
            <v>CONEXIONES</v>
          </cell>
        </row>
        <row r="440">
          <cell r="E440" t="str">
            <v>SAN *</v>
          </cell>
          <cell r="N440" t="str">
            <v>A</v>
          </cell>
          <cell r="Q440" t="str">
            <v>&gt;0</v>
          </cell>
        </row>
        <row r="442">
          <cell r="B442" t="str">
            <v>NPROY</v>
          </cell>
          <cell r="C442" t="str">
            <v>NOMBRE</v>
          </cell>
          <cell r="D442" t="str">
            <v>SUCURSAL</v>
          </cell>
          <cell r="E442" t="str">
            <v>LOCALIDAD</v>
          </cell>
          <cell r="F442" t="str">
            <v>NORMA</v>
          </cell>
          <cell r="I442" t="str">
            <v>LOTES</v>
          </cell>
          <cell r="K442" t="str">
            <v>TD</v>
          </cell>
          <cell r="L442" t="str">
            <v>AVANCE</v>
          </cell>
          <cell r="M442" t="str">
            <v>CLI_PROY</v>
          </cell>
          <cell r="N442" t="str">
            <v>APRO</v>
          </cell>
          <cell r="O442" t="str">
            <v>LOT_RED</v>
          </cell>
          <cell r="P442" t="str">
            <v>AVAN_OBRAS</v>
          </cell>
          <cell r="Q442" t="str">
            <v>CLI_RED</v>
          </cell>
          <cell r="R442" t="str">
            <v>CLI_CONEC</v>
          </cell>
          <cell r="S442" t="str">
            <v>CLI_SER</v>
          </cell>
          <cell r="T442" t="str">
            <v>DIRECT</v>
          </cell>
          <cell r="U442" t="str">
            <v>C_MED</v>
          </cell>
          <cell r="V442" t="str">
            <v>S_MED</v>
          </cell>
          <cell r="W442" t="str">
            <v>LOT_BAL</v>
          </cell>
          <cell r="Y442" t="str">
            <v>OPS1</v>
          </cell>
          <cell r="Z442" t="str">
            <v>OPS2</v>
          </cell>
          <cell r="AA442" t="str">
            <v>OPS5</v>
          </cell>
          <cell r="AB442" t="str">
            <v>MAR</v>
          </cell>
          <cell r="AD442" t="str">
            <v>RES_PROY</v>
          </cell>
          <cell r="AE442" t="str">
            <v>CONEX</v>
          </cell>
          <cell r="AF442" t="str">
            <v>ALP</v>
          </cell>
          <cell r="AG442" t="str">
            <v>REDB</v>
          </cell>
          <cell r="AH442" t="str">
            <v>REDM</v>
          </cell>
          <cell r="AI442" t="str">
            <v>TOTMAT</v>
          </cell>
          <cell r="AJ442" t="str">
            <v>CCONEX</v>
          </cell>
          <cell r="AK442" t="str">
            <v>CAP</v>
          </cell>
          <cell r="AL442" t="str">
            <v>CREDB</v>
          </cell>
          <cell r="AM442" t="str">
            <v>CREDM</v>
          </cell>
          <cell r="AN442" t="str">
            <v>CTOTMO</v>
          </cell>
          <cell r="AO442" t="str">
            <v>CTOTAL</v>
          </cell>
          <cell r="AP442" t="str">
            <v>REDES</v>
          </cell>
          <cell r="AQ442" t="str">
            <v>CONEXIONES</v>
          </cell>
        </row>
        <row r="443">
          <cell r="E443" t="str">
            <v>CIUD*</v>
          </cell>
          <cell r="N443" t="str">
            <v>A</v>
          </cell>
          <cell r="Q443" t="str">
            <v>&gt;0</v>
          </cell>
        </row>
        <row r="445">
          <cell r="B445" t="str">
            <v>NPROY</v>
          </cell>
          <cell r="C445" t="str">
            <v>NOMBRE</v>
          </cell>
          <cell r="D445" t="str">
            <v>SUCURSAL</v>
          </cell>
          <cell r="E445" t="str">
            <v>LOCALIDAD</v>
          </cell>
          <cell r="F445" t="str">
            <v>NORMA</v>
          </cell>
          <cell r="I445" t="str">
            <v>LOTES</v>
          </cell>
          <cell r="K445" t="str">
            <v>TD</v>
          </cell>
          <cell r="L445" t="str">
            <v>AVANCE</v>
          </cell>
          <cell r="M445" t="str">
            <v>CLI_PROY</v>
          </cell>
          <cell r="N445" t="str">
            <v>APRO</v>
          </cell>
          <cell r="O445" t="str">
            <v>LOT_RED</v>
          </cell>
          <cell r="P445" t="str">
            <v>AVAN_OBRAS</v>
          </cell>
          <cell r="Q445" t="str">
            <v>CLI_RED</v>
          </cell>
          <cell r="R445" t="str">
            <v>CLI_CONEC</v>
          </cell>
          <cell r="S445" t="str">
            <v>CLI_SER</v>
          </cell>
          <cell r="T445" t="str">
            <v>DIRECT</v>
          </cell>
          <cell r="U445" t="str">
            <v>C_MED</v>
          </cell>
          <cell r="V445" t="str">
            <v>S_MED</v>
          </cell>
          <cell r="W445" t="str">
            <v>LOT_BAL</v>
          </cell>
          <cell r="Y445" t="str">
            <v>OPS1</v>
          </cell>
          <cell r="Z445" t="str">
            <v>OPS2</v>
          </cell>
          <cell r="AA445" t="str">
            <v>OPS5</v>
          </cell>
          <cell r="AB445" t="str">
            <v>MAR</v>
          </cell>
          <cell r="AD445" t="str">
            <v>RES_PROY</v>
          </cell>
          <cell r="AE445" t="str">
            <v>CONEX</v>
          </cell>
          <cell r="AF445" t="str">
            <v>ALP</v>
          </cell>
          <cell r="AG445" t="str">
            <v>REDB</v>
          </cell>
          <cell r="AH445" t="str">
            <v>REDM</v>
          </cell>
          <cell r="AI445" t="str">
            <v>TOTMAT</v>
          </cell>
          <cell r="AJ445" t="str">
            <v>CCONEX</v>
          </cell>
          <cell r="AK445" t="str">
            <v>CAP</v>
          </cell>
          <cell r="AL445" t="str">
            <v>CREDB</v>
          </cell>
          <cell r="AM445" t="str">
            <v>CREDM</v>
          </cell>
          <cell r="AN445" t="str">
            <v>CTOTMO</v>
          </cell>
          <cell r="AO445" t="str">
            <v>CTOTAL</v>
          </cell>
          <cell r="AP445" t="str">
            <v>REDES</v>
          </cell>
          <cell r="AQ445" t="str">
            <v>CONEXIONES</v>
          </cell>
        </row>
        <row r="446">
          <cell r="E446" t="str">
            <v>ENGA*</v>
          </cell>
          <cell r="N446" t="str">
            <v>A</v>
          </cell>
          <cell r="Q446" t="str">
            <v>&gt;0</v>
          </cell>
        </row>
        <row r="448">
          <cell r="B448" t="str">
            <v>NPROY</v>
          </cell>
          <cell r="C448" t="str">
            <v>NOMBRE</v>
          </cell>
          <cell r="D448" t="str">
            <v>SUCURSAL</v>
          </cell>
          <cell r="E448" t="str">
            <v>LOCALIDAD</v>
          </cell>
          <cell r="F448" t="str">
            <v>NORMA</v>
          </cell>
          <cell r="I448" t="str">
            <v>LOTES</v>
          </cell>
          <cell r="K448" t="str">
            <v>TD</v>
          </cell>
          <cell r="L448" t="str">
            <v>AVANCE</v>
          </cell>
          <cell r="M448" t="str">
            <v>CLI_PROY</v>
          </cell>
          <cell r="N448" t="str">
            <v>APRO</v>
          </cell>
          <cell r="O448" t="str">
            <v>LOT_RED</v>
          </cell>
          <cell r="P448" t="str">
            <v>AVAN_OBRAS</v>
          </cell>
          <cell r="Q448" t="str">
            <v>CLI_RED</v>
          </cell>
          <cell r="R448" t="str">
            <v>CLI_CONEC</v>
          </cell>
          <cell r="S448" t="str">
            <v>CLI_SER</v>
          </cell>
          <cell r="T448" t="str">
            <v>DIRECT</v>
          </cell>
          <cell r="U448" t="str">
            <v>C_MED</v>
          </cell>
          <cell r="V448" t="str">
            <v>S_MED</v>
          </cell>
          <cell r="W448" t="str">
            <v>LOT_BAL</v>
          </cell>
          <cell r="Y448" t="str">
            <v>OPS1</v>
          </cell>
          <cell r="Z448" t="str">
            <v>OPS2</v>
          </cell>
          <cell r="AA448" t="str">
            <v>OPS5</v>
          </cell>
          <cell r="AB448" t="str">
            <v>MAR</v>
          </cell>
          <cell r="AD448" t="str">
            <v>RES_PROY</v>
          </cell>
          <cell r="AE448" t="str">
            <v>CONEX</v>
          </cell>
          <cell r="AF448" t="str">
            <v>ALP</v>
          </cell>
          <cell r="AG448" t="str">
            <v>REDB</v>
          </cell>
          <cell r="AH448" t="str">
            <v>REDM</v>
          </cell>
          <cell r="AI448" t="str">
            <v>TOTMAT</v>
          </cell>
          <cell r="AJ448" t="str">
            <v>CCONEX</v>
          </cell>
          <cell r="AK448" t="str">
            <v>CAP</v>
          </cell>
          <cell r="AL448" t="str">
            <v>CREDB</v>
          </cell>
          <cell r="AM448" t="str">
            <v>CREDM</v>
          </cell>
          <cell r="AN448" t="str">
            <v>CTOTMO</v>
          </cell>
          <cell r="AO448" t="str">
            <v>CTOTAL</v>
          </cell>
          <cell r="AP448" t="str">
            <v>REDES</v>
          </cell>
          <cell r="AQ448" t="str">
            <v>CONEXIONES</v>
          </cell>
        </row>
        <row r="449">
          <cell r="E449" t="str">
            <v>SUBA</v>
          </cell>
          <cell r="N449" t="str">
            <v>A</v>
          </cell>
          <cell r="Q449" t="str">
            <v>&gt;0</v>
          </cell>
        </row>
        <row r="451">
          <cell r="B451" t="str">
            <v>NPROY</v>
          </cell>
          <cell r="C451" t="str">
            <v>NOMBRE</v>
          </cell>
          <cell r="D451" t="str">
            <v>SUCURSAL</v>
          </cell>
          <cell r="E451" t="str">
            <v>LOCALIDAD</v>
          </cell>
          <cell r="F451" t="str">
            <v>NORMA</v>
          </cell>
          <cell r="I451" t="str">
            <v>LOTES</v>
          </cell>
          <cell r="K451" t="str">
            <v>TD</v>
          </cell>
          <cell r="L451" t="str">
            <v>AVANCE</v>
          </cell>
          <cell r="M451" t="str">
            <v>CLI_PROY</v>
          </cell>
          <cell r="N451" t="str">
            <v>APRO</v>
          </cell>
          <cell r="O451" t="str">
            <v>LOT_RED</v>
          </cell>
          <cell r="P451" t="str">
            <v>AVAN_OBRAS</v>
          </cell>
          <cell r="Q451" t="str">
            <v>CLI_RED</v>
          </cell>
          <cell r="R451" t="str">
            <v>CLI_CONEC</v>
          </cell>
          <cell r="S451" t="str">
            <v>CLI_SER</v>
          </cell>
          <cell r="T451" t="str">
            <v>DIRECT</v>
          </cell>
          <cell r="U451" t="str">
            <v>C_MED</v>
          </cell>
          <cell r="V451" t="str">
            <v>S_MED</v>
          </cell>
          <cell r="W451" t="str">
            <v>LOT_BAL</v>
          </cell>
          <cell r="Y451" t="str">
            <v>OPS1</v>
          </cell>
          <cell r="Z451" t="str">
            <v>OPS2</v>
          </cell>
          <cell r="AA451" t="str">
            <v>OPS5</v>
          </cell>
          <cell r="AB451" t="str">
            <v>MAR</v>
          </cell>
          <cell r="AD451" t="str">
            <v>RES_PROY</v>
          </cell>
          <cell r="AE451" t="str">
            <v>CONEX</v>
          </cell>
          <cell r="AF451" t="str">
            <v>ALP</v>
          </cell>
          <cell r="AG451" t="str">
            <v>REDB</v>
          </cell>
          <cell r="AH451" t="str">
            <v>REDM</v>
          </cell>
          <cell r="AI451" t="str">
            <v>TOTMAT</v>
          </cell>
          <cell r="AJ451" t="str">
            <v>CCONEX</v>
          </cell>
          <cell r="AK451" t="str">
            <v>CAP</v>
          </cell>
          <cell r="AL451" t="str">
            <v>CREDB</v>
          </cell>
          <cell r="AM451" t="str">
            <v>CREDM</v>
          </cell>
          <cell r="AN451" t="str">
            <v>CTOTMO</v>
          </cell>
          <cell r="AO451" t="str">
            <v>CTOTAL</v>
          </cell>
          <cell r="AP451" t="str">
            <v>REDES</v>
          </cell>
          <cell r="AQ451" t="str">
            <v>CONEXIONES</v>
          </cell>
        </row>
        <row r="452">
          <cell r="E452" t="str">
            <v>FONT*</v>
          </cell>
          <cell r="N452" t="str">
            <v>A</v>
          </cell>
          <cell r="Q452" t="str">
            <v>&gt;0</v>
          </cell>
        </row>
        <row r="454">
          <cell r="B454" t="str">
            <v>NPROY</v>
          </cell>
          <cell r="C454" t="str">
            <v>NOMBRE</v>
          </cell>
          <cell r="D454" t="str">
            <v>SUCURSAL</v>
          </cell>
          <cell r="E454" t="str">
            <v>LOCALIDAD</v>
          </cell>
          <cell r="F454" t="str">
            <v>NORMA</v>
          </cell>
          <cell r="I454" t="str">
            <v>LOTES</v>
          </cell>
          <cell r="K454" t="str">
            <v>TD</v>
          </cell>
          <cell r="L454" t="str">
            <v>AVANCE</v>
          </cell>
          <cell r="M454" t="str">
            <v>CLI_PROY</v>
          </cell>
          <cell r="N454" t="str">
            <v>APRO</v>
          </cell>
          <cell r="O454" t="str">
            <v>LOT_RED</v>
          </cell>
          <cell r="P454" t="str">
            <v>AVAN_OBRAS</v>
          </cell>
          <cell r="Q454" t="str">
            <v>CLI_RED</v>
          </cell>
          <cell r="R454" t="str">
            <v>CLI_CONEC</v>
          </cell>
          <cell r="S454" t="str">
            <v>CLI_SER</v>
          </cell>
          <cell r="T454" t="str">
            <v>DIRECT</v>
          </cell>
          <cell r="U454" t="str">
            <v>C_MED</v>
          </cell>
          <cell r="V454" t="str">
            <v>S_MED</v>
          </cell>
          <cell r="W454" t="str">
            <v>LOT_BAL</v>
          </cell>
          <cell r="Y454" t="str">
            <v>OPS1</v>
          </cell>
          <cell r="Z454" t="str">
            <v>OPS2</v>
          </cell>
          <cell r="AA454" t="str">
            <v>OPS5</v>
          </cell>
          <cell r="AB454" t="str">
            <v>MAR</v>
          </cell>
          <cell r="AD454" t="str">
            <v>RES_PROY</v>
          </cell>
          <cell r="AE454" t="str">
            <v>CONEX</v>
          </cell>
          <cell r="AF454" t="str">
            <v>ALP</v>
          </cell>
          <cell r="AG454" t="str">
            <v>REDB</v>
          </cell>
          <cell r="AH454" t="str">
            <v>REDM</v>
          </cell>
          <cell r="AI454" t="str">
            <v>TOTMAT</v>
          </cell>
          <cell r="AJ454" t="str">
            <v>CCONEX</v>
          </cell>
          <cell r="AK454" t="str">
            <v>CAP</v>
          </cell>
          <cell r="AL454" t="str">
            <v>CREDB</v>
          </cell>
          <cell r="AM454" t="str">
            <v>CREDM</v>
          </cell>
          <cell r="AN454" t="str">
            <v>CTOTMO</v>
          </cell>
          <cell r="AO454" t="str">
            <v>CTOTAL</v>
          </cell>
          <cell r="AP454" t="str">
            <v>REDES</v>
          </cell>
          <cell r="AQ454" t="str">
            <v>CONEXIONES</v>
          </cell>
        </row>
        <row r="455">
          <cell r="E455" t="str">
            <v>KENN</v>
          </cell>
          <cell r="N455" t="str">
            <v>A</v>
          </cell>
          <cell r="Q455" t="str">
            <v>&gt;0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BASE CODENSA"/>
      <sheetName val="RETIRADOSNOMINA"/>
      <sheetName val="NOVEDAD"/>
    </sheetNames>
    <sheetDataSet>
      <sheetData sheetId="0">
        <row r="1">
          <cell r="A1" t="str">
            <v>Cédula</v>
          </cell>
          <cell r="B1" t="str">
            <v>Apellidos y Nombre</v>
          </cell>
          <cell r="C1" t="str">
            <v>Cargo</v>
          </cell>
          <cell r="D1" t="str">
            <v>Salario actual</v>
          </cell>
          <cell r="E1" t="str">
            <v>Centro de costo</v>
          </cell>
          <cell r="F1" t="str">
            <v>Código del centro de costo</v>
          </cell>
          <cell r="G1" t="str">
            <v>Código del departamento</v>
          </cell>
          <cell r="H1" t="str">
            <v>Departamento</v>
          </cell>
          <cell r="I1" t="str">
            <v>Dirección</v>
          </cell>
          <cell r="J1" t="str">
            <v>ARP</v>
          </cell>
          <cell r="K1" t="str">
            <v>Estado civil</v>
          </cell>
          <cell r="L1" t="str">
            <v>Fecha de inicio</v>
          </cell>
          <cell r="M1" t="str">
            <v>Fecha de nacimiento</v>
          </cell>
          <cell r="N1" t="str">
            <v>Fecha de retiro</v>
          </cell>
          <cell r="O1" t="str">
            <v>Fondo de cesantías</v>
          </cell>
          <cell r="P1" t="str">
            <v>Fondo de pensión</v>
          </cell>
          <cell r="Q1" t="str">
            <v>Fondo de salud</v>
          </cell>
          <cell r="R1" t="str">
            <v>Libreta militar</v>
          </cell>
          <cell r="S1" t="str">
            <v>Lugar de nacimiento</v>
          </cell>
          <cell r="T1" t="str">
            <v>Número de cuenta</v>
          </cell>
          <cell r="U1" t="str">
            <v>Sexo</v>
          </cell>
          <cell r="V1" t="str">
            <v>Teléfono</v>
          </cell>
          <cell r="W1" t="str">
            <v>Tipo de Contrato</v>
          </cell>
          <cell r="X1" t="str">
            <v>CAJA COMPENSACION</v>
          </cell>
          <cell r="Y1" t="str">
            <v>Banco</v>
          </cell>
          <cell r="Z1" t="str">
            <v>1° Vencimiento</v>
          </cell>
          <cell r="AA1" t="str">
            <v>2° Vencimiento</v>
          </cell>
          <cell r="AB1" t="str">
            <v>3° Vencimiento</v>
          </cell>
          <cell r="AC1" t="str">
            <v>4° Vencimiento</v>
          </cell>
          <cell r="AD1">
            <v>37848</v>
          </cell>
          <cell r="AE1" t="str">
            <v>FECHA INGRESO</v>
          </cell>
          <cell r="AF1" t="str">
            <v>RENOVACION</v>
          </cell>
        </row>
        <row r="2">
          <cell r="A2">
            <v>19330793</v>
          </cell>
          <cell r="B2" t="str">
            <v>BLANCO ROMERO EDUARDO</v>
          </cell>
          <cell r="C2" t="str">
            <v>DIRECTOR DE PROYECTO 4</v>
          </cell>
          <cell r="D2">
            <v>1700000</v>
          </cell>
          <cell r="E2" t="str">
            <v>CODENSA OBRAS MENORES</v>
          </cell>
          <cell r="F2" t="str">
            <v>1113010</v>
          </cell>
          <cell r="G2" t="str">
            <v>063</v>
          </cell>
          <cell r="H2" t="str">
            <v>ADMINISTRACION OBRAS MENORES</v>
          </cell>
          <cell r="I2" t="str">
            <v>CALLE 125A # 48-50</v>
          </cell>
          <cell r="K2" t="str">
            <v>Casado</v>
          </cell>
          <cell r="L2">
            <v>37026</v>
          </cell>
          <cell r="M2">
            <v>29799</v>
          </cell>
          <cell r="N2" t="str">
            <v xml:space="preserve">  -   -</v>
          </cell>
          <cell r="O2" t="str">
            <v>PORVENIR</v>
          </cell>
          <cell r="P2" t="str">
            <v>HORIZONTE AFP</v>
          </cell>
          <cell r="Q2" t="str">
            <v>SALUD COLMENA</v>
          </cell>
          <cell r="R2">
            <v>0</v>
          </cell>
          <cell r="S2" t="str">
            <v>BOGOTA</v>
          </cell>
          <cell r="T2" t="str">
            <v>106348014</v>
          </cell>
          <cell r="U2" t="str">
            <v>M</v>
          </cell>
          <cell r="V2" t="str">
            <v>2262648</v>
          </cell>
          <cell r="W2">
            <v>1</v>
          </cell>
          <cell r="X2" t="str">
            <v>COMPENSAR</v>
          </cell>
          <cell r="Y2" t="str">
            <v>BANCO DE BOGOTA</v>
          </cell>
          <cell r="Z2">
            <v>37056</v>
          </cell>
          <cell r="AA2">
            <v>37086</v>
          </cell>
          <cell r="AB2">
            <v>37117</v>
          </cell>
          <cell r="AC2">
            <v>37148</v>
          </cell>
          <cell r="AG2">
            <v>0</v>
          </cell>
        </row>
        <row r="3">
          <cell r="A3">
            <v>19470268</v>
          </cell>
          <cell r="B3" t="str">
            <v>BEJARANO BUSTOS JORGE ALBERTO</v>
          </cell>
          <cell r="C3" t="str">
            <v>GERENTE REGIONAL</v>
          </cell>
          <cell r="D3">
            <v>4316000</v>
          </cell>
          <cell r="E3" t="str">
            <v>GERENTE REGIONAL</v>
          </cell>
          <cell r="F3" t="str">
            <v>1101010</v>
          </cell>
          <cell r="G3" t="str">
            <v>045</v>
          </cell>
          <cell r="H3" t="str">
            <v>CENTRO GERENCIA REGIONAL</v>
          </cell>
          <cell r="I3" t="e">
            <v>#N/A</v>
          </cell>
          <cell r="K3" t="str">
            <v>Casado</v>
          </cell>
          <cell r="L3">
            <v>36563</v>
          </cell>
          <cell r="M3">
            <v>22764</v>
          </cell>
          <cell r="N3" t="str">
            <v xml:space="preserve">  -   -</v>
          </cell>
          <cell r="O3" t="str">
            <v>PORVENIR</v>
          </cell>
          <cell r="P3" t="str">
            <v>COLFONDOS</v>
          </cell>
          <cell r="Q3" t="str">
            <v>SALUD COLMENA</v>
          </cell>
          <cell r="R3">
            <v>0</v>
          </cell>
          <cell r="S3" t="str">
            <v>BOGOTA</v>
          </cell>
          <cell r="T3" t="str">
            <v>106335896</v>
          </cell>
          <cell r="U3" t="str">
            <v>M</v>
          </cell>
          <cell r="V3" t="e">
            <v>#N/A</v>
          </cell>
          <cell r="W3">
            <v>2</v>
          </cell>
          <cell r="X3" t="str">
            <v>COMPENSAR</v>
          </cell>
          <cell r="Y3" t="str">
            <v>BANCO DE BOGOTA</v>
          </cell>
          <cell r="Z3">
            <v>0</v>
          </cell>
          <cell r="AA3">
            <v>30</v>
          </cell>
          <cell r="AB3">
            <v>61</v>
          </cell>
          <cell r="AC3">
            <v>92</v>
          </cell>
          <cell r="AE3">
            <v>36563</v>
          </cell>
          <cell r="AG3">
            <v>0</v>
          </cell>
        </row>
        <row r="4">
          <cell r="A4">
            <v>79447154</v>
          </cell>
          <cell r="B4" t="str">
            <v>VASQUEZ BARBOSA DANIEL ANTONIO</v>
          </cell>
          <cell r="C4" t="str">
            <v>LINIERO</v>
          </cell>
          <cell r="D4">
            <v>332000</v>
          </cell>
          <cell r="E4" t="str">
            <v>MACROMEDICION</v>
          </cell>
          <cell r="F4" t="str">
            <v>1110400</v>
          </cell>
          <cell r="G4" t="str">
            <v>061</v>
          </cell>
          <cell r="H4" t="str">
            <v>MACROMEDICION</v>
          </cell>
          <cell r="I4" t="str">
            <v>CLL. 51 SUR No.100 a-52</v>
          </cell>
          <cell r="K4" t="str">
            <v>Casado</v>
          </cell>
          <cell r="L4">
            <v>36982</v>
          </cell>
          <cell r="M4">
            <v>24986</v>
          </cell>
          <cell r="N4" t="str">
            <v xml:space="preserve">  -   -</v>
          </cell>
          <cell r="O4" t="str">
            <v>PORVENIR</v>
          </cell>
          <cell r="P4" t="str">
            <v>HORIZONTE AFP</v>
          </cell>
          <cell r="Q4" t="str">
            <v>SUSALUD EPS</v>
          </cell>
          <cell r="R4" t="str">
            <v>416901DM2-2</v>
          </cell>
          <cell r="S4" t="str">
            <v>BOGOTA</v>
          </cell>
          <cell r="T4" t="str">
            <v>106349236</v>
          </cell>
          <cell r="U4" t="str">
            <v>M</v>
          </cell>
          <cell r="V4">
            <v>7832307</v>
          </cell>
          <cell r="W4">
            <v>1</v>
          </cell>
          <cell r="X4" t="str">
            <v>COMPENSAR</v>
          </cell>
          <cell r="Y4" t="str">
            <v>BANCO DE BOGOTA</v>
          </cell>
          <cell r="Z4">
            <v>37012</v>
          </cell>
          <cell r="AA4">
            <v>37042</v>
          </cell>
          <cell r="AB4">
            <v>37073</v>
          </cell>
          <cell r="AC4">
            <v>37104</v>
          </cell>
          <cell r="AE4">
            <v>36982</v>
          </cell>
          <cell r="AG4">
            <v>0</v>
          </cell>
        </row>
        <row r="5">
          <cell r="A5">
            <v>19328579</v>
          </cell>
          <cell r="B5" t="str">
            <v>PADILLA PARRA ORLANDO</v>
          </cell>
          <cell r="C5" t="str">
            <v>SUPERVISOR</v>
          </cell>
          <cell r="D5">
            <v>332000</v>
          </cell>
          <cell r="E5" t="str">
            <v>MACROMEDICION</v>
          </cell>
          <cell r="F5" t="str">
            <v>1110400</v>
          </cell>
          <cell r="G5" t="str">
            <v>061</v>
          </cell>
          <cell r="H5" t="str">
            <v>MACROMEDICION</v>
          </cell>
          <cell r="I5" t="str">
            <v>CRA.10 No.1 A 52</v>
          </cell>
          <cell r="K5" t="str">
            <v>Casado</v>
          </cell>
          <cell r="L5">
            <v>36983</v>
          </cell>
          <cell r="M5">
            <v>21374</v>
          </cell>
          <cell r="N5" t="str">
            <v xml:space="preserve">  -   -</v>
          </cell>
          <cell r="O5" t="str">
            <v>PORVENIR</v>
          </cell>
          <cell r="P5" t="str">
            <v>HORIZONTE AFP</v>
          </cell>
          <cell r="Q5" t="str">
            <v>COMPENSAR</v>
          </cell>
          <cell r="R5">
            <v>0</v>
          </cell>
          <cell r="S5">
            <v>0</v>
          </cell>
          <cell r="T5" t="str">
            <v>106355837</v>
          </cell>
          <cell r="U5" t="str">
            <v>M</v>
          </cell>
          <cell r="V5">
            <v>7290135</v>
          </cell>
          <cell r="W5">
            <v>1</v>
          </cell>
          <cell r="X5" t="str">
            <v>COMPENSAR</v>
          </cell>
          <cell r="Y5" t="str">
            <v>BANCO DE BOGOTA</v>
          </cell>
          <cell r="Z5">
            <v>37013</v>
          </cell>
          <cell r="AA5">
            <v>37043</v>
          </cell>
          <cell r="AB5">
            <v>37074</v>
          </cell>
          <cell r="AC5">
            <v>37105</v>
          </cell>
          <cell r="AE5">
            <v>36983</v>
          </cell>
          <cell r="AG5">
            <v>0</v>
          </cell>
        </row>
        <row r="6">
          <cell r="A6">
            <v>12196239</v>
          </cell>
          <cell r="B6" t="str">
            <v>GUERRERO SILVA GERARDO</v>
          </cell>
          <cell r="C6" t="str">
            <v>SUPERVISOR</v>
          </cell>
          <cell r="D6">
            <v>332000</v>
          </cell>
          <cell r="E6" t="str">
            <v>MACROMEDICION</v>
          </cell>
          <cell r="F6" t="str">
            <v>1110400</v>
          </cell>
          <cell r="G6" t="str">
            <v>061</v>
          </cell>
          <cell r="H6" t="str">
            <v>MACROMEDICION</v>
          </cell>
          <cell r="I6" t="str">
            <v>CL 120 # 94-02</v>
          </cell>
          <cell r="K6" t="str">
            <v>Unión libre</v>
          </cell>
          <cell r="L6">
            <v>37140</v>
          </cell>
          <cell r="M6">
            <v>27628</v>
          </cell>
          <cell r="N6" t="str">
            <v xml:space="preserve">  -   -</v>
          </cell>
          <cell r="O6" t="str">
            <v>PORVENIR</v>
          </cell>
          <cell r="P6" t="str">
            <v>HORIZONTE AFP</v>
          </cell>
          <cell r="Q6" t="str">
            <v>SALUDCOOP EPS</v>
          </cell>
          <cell r="R6" t="str">
            <v>12196239-A</v>
          </cell>
          <cell r="S6" t="str">
            <v>GARZON</v>
          </cell>
          <cell r="T6" t="str">
            <v>093158715</v>
          </cell>
          <cell r="U6" t="str">
            <v>M</v>
          </cell>
          <cell r="V6">
            <v>6836485</v>
          </cell>
          <cell r="W6">
            <v>1</v>
          </cell>
          <cell r="X6" t="str">
            <v>COMPENSAR</v>
          </cell>
          <cell r="Y6" t="str">
            <v>BANCO DE BOGOTA</v>
          </cell>
          <cell r="Z6">
            <v>37170</v>
          </cell>
          <cell r="AA6">
            <v>37200</v>
          </cell>
          <cell r="AB6">
            <v>37231</v>
          </cell>
          <cell r="AC6">
            <v>37262</v>
          </cell>
          <cell r="AE6">
            <v>37140</v>
          </cell>
          <cell r="AG6">
            <v>0</v>
          </cell>
        </row>
        <row r="7">
          <cell r="A7">
            <v>19476030</v>
          </cell>
          <cell r="B7" t="str">
            <v>NEIRA AREVALO WILLIAM GERARDO</v>
          </cell>
          <cell r="C7" t="str">
            <v>SUPERVISOR</v>
          </cell>
          <cell r="D7">
            <v>332000</v>
          </cell>
          <cell r="E7" t="str">
            <v>MACROMEDICION</v>
          </cell>
          <cell r="F7" t="str">
            <v>1110400</v>
          </cell>
          <cell r="G7" t="str">
            <v>061</v>
          </cell>
          <cell r="H7" t="str">
            <v>MACROMEDICION</v>
          </cell>
          <cell r="I7" t="str">
            <v>CLL.78 No.52-45</v>
          </cell>
          <cell r="K7" t="str">
            <v>Casado</v>
          </cell>
          <cell r="L7">
            <v>37347</v>
          </cell>
          <cell r="M7">
            <v>22445</v>
          </cell>
          <cell r="N7" t="str">
            <v xml:space="preserve">  -   -</v>
          </cell>
          <cell r="O7" t="str">
            <v>PORVENIR</v>
          </cell>
          <cell r="P7" t="str">
            <v>HORIZONTE AFP</v>
          </cell>
          <cell r="Q7" t="str">
            <v>CAFESALUD EPS</v>
          </cell>
          <cell r="R7" t="str">
            <v>19476030DM2-2</v>
          </cell>
          <cell r="S7" t="str">
            <v>BOGOTA</v>
          </cell>
          <cell r="T7" t="str">
            <v>106372451</v>
          </cell>
          <cell r="U7" t="str">
            <v>M</v>
          </cell>
          <cell r="V7">
            <v>6311661</v>
          </cell>
          <cell r="W7">
            <v>1</v>
          </cell>
          <cell r="X7" t="str">
            <v>COMPENSAR</v>
          </cell>
          <cell r="Y7" t="str">
            <v>BANCO DE BOGOTA</v>
          </cell>
          <cell r="Z7">
            <v>37377</v>
          </cell>
          <cell r="AA7">
            <v>37407</v>
          </cell>
          <cell r="AB7">
            <v>37438</v>
          </cell>
          <cell r="AC7">
            <v>37469</v>
          </cell>
          <cell r="AE7">
            <v>37347</v>
          </cell>
          <cell r="AG7">
            <v>0</v>
          </cell>
        </row>
        <row r="8">
          <cell r="A8">
            <v>52797932</v>
          </cell>
          <cell r="B8" t="str">
            <v>MENDIETA TORRES YEIMY</v>
          </cell>
          <cell r="C8" t="str">
            <v>DIGITADOR</v>
          </cell>
          <cell r="D8">
            <v>332000</v>
          </cell>
          <cell r="E8" t="str">
            <v>MACROMEDICION</v>
          </cell>
          <cell r="F8" t="str">
            <v>1110400</v>
          </cell>
          <cell r="G8" t="str">
            <v>061</v>
          </cell>
          <cell r="H8" t="str">
            <v>MACROMEDICION</v>
          </cell>
          <cell r="I8" t="str">
            <v>CR 87 # 117B-51</v>
          </cell>
          <cell r="K8" t="str">
            <v>Soltera</v>
          </cell>
          <cell r="L8">
            <v>37681</v>
          </cell>
          <cell r="M8">
            <v>29286</v>
          </cell>
          <cell r="N8" t="str">
            <v xml:space="preserve">  -   -</v>
          </cell>
          <cell r="O8" t="str">
            <v>PORVENIR</v>
          </cell>
          <cell r="P8" t="str">
            <v>PORVENIR AFP</v>
          </cell>
          <cell r="Q8" t="str">
            <v>CRUZ BLANCA EPS</v>
          </cell>
          <cell r="R8">
            <v>0</v>
          </cell>
          <cell r="S8">
            <v>0</v>
          </cell>
          <cell r="T8" t="str">
            <v>106393960</v>
          </cell>
          <cell r="U8" t="str">
            <v>F</v>
          </cell>
          <cell r="V8">
            <v>6811478</v>
          </cell>
          <cell r="W8">
            <v>1</v>
          </cell>
          <cell r="X8" t="str">
            <v>COMPENSAR</v>
          </cell>
          <cell r="Y8" t="str">
            <v>BANCO DE BOGOTA</v>
          </cell>
          <cell r="Z8">
            <v>37711</v>
          </cell>
          <cell r="AA8">
            <v>37741</v>
          </cell>
          <cell r="AB8">
            <v>37772</v>
          </cell>
          <cell r="AC8">
            <v>37803</v>
          </cell>
          <cell r="AE8">
            <v>37681</v>
          </cell>
          <cell r="AG8">
            <v>0</v>
          </cell>
        </row>
        <row r="9">
          <cell r="A9">
            <v>79698454</v>
          </cell>
          <cell r="B9" t="str">
            <v>ALMECIGA PEDRAZA JOSE ARIOLFO</v>
          </cell>
          <cell r="C9" t="str">
            <v>SUPERVISOR</v>
          </cell>
          <cell r="D9">
            <v>332000</v>
          </cell>
          <cell r="E9" t="str">
            <v>MACROMEDICION</v>
          </cell>
          <cell r="F9" t="str">
            <v>1110400</v>
          </cell>
          <cell r="G9" t="str">
            <v>061</v>
          </cell>
          <cell r="H9" t="str">
            <v>MACROMEDICION</v>
          </cell>
          <cell r="I9" t="str">
            <v>CRA.87 No.26-19</v>
          </cell>
          <cell r="K9" t="str">
            <v>Unión libre</v>
          </cell>
          <cell r="L9">
            <v>37690</v>
          </cell>
          <cell r="M9">
            <v>26993</v>
          </cell>
          <cell r="N9" t="str">
            <v xml:space="preserve">  -   -</v>
          </cell>
          <cell r="O9" t="str">
            <v>PORVENIR</v>
          </cell>
          <cell r="P9" t="str">
            <v>HORIZONTE AFP</v>
          </cell>
          <cell r="Q9" t="str">
            <v>COMPENSAR</v>
          </cell>
          <cell r="R9" t="str">
            <v>79698454DM36-2</v>
          </cell>
          <cell r="S9" t="str">
            <v>BOGOTA</v>
          </cell>
          <cell r="T9" t="str">
            <v>106350580</v>
          </cell>
          <cell r="U9" t="str">
            <v>M</v>
          </cell>
          <cell r="V9">
            <v>5495312</v>
          </cell>
          <cell r="W9">
            <v>1</v>
          </cell>
          <cell r="X9" t="str">
            <v>COMPENSAR</v>
          </cell>
          <cell r="Y9" t="str">
            <v>BANCO DE BOGOTA</v>
          </cell>
          <cell r="Z9">
            <v>37720</v>
          </cell>
          <cell r="AA9">
            <v>37750</v>
          </cell>
          <cell r="AB9">
            <v>37781</v>
          </cell>
          <cell r="AC9">
            <v>37812</v>
          </cell>
          <cell r="AE9">
            <v>37690</v>
          </cell>
          <cell r="AG9">
            <v>0</v>
          </cell>
        </row>
        <row r="10">
          <cell r="A10">
            <v>86006309</v>
          </cell>
          <cell r="B10" t="str">
            <v>QUINTERO MONDRAGON JAIRO</v>
          </cell>
          <cell r="C10" t="str">
            <v>LINIERO</v>
          </cell>
          <cell r="D10">
            <v>332000</v>
          </cell>
          <cell r="E10" t="str">
            <v>MACROMEDICION</v>
          </cell>
          <cell r="F10" t="str">
            <v>1110400</v>
          </cell>
          <cell r="G10" t="str">
            <v>061</v>
          </cell>
          <cell r="H10" t="str">
            <v>MACROMEDICION</v>
          </cell>
          <cell r="I10" t="str">
            <v>CRA 99 BIS No.90 A 36</v>
          </cell>
          <cell r="K10" t="str">
            <v>Casado</v>
          </cell>
          <cell r="L10">
            <v>37690</v>
          </cell>
          <cell r="M10">
            <v>26248</v>
          </cell>
          <cell r="N10" t="str">
            <v xml:space="preserve">  -   -</v>
          </cell>
          <cell r="O10" t="str">
            <v>PORVENIR</v>
          </cell>
          <cell r="P10" t="str">
            <v>HORIZONTE AFP</v>
          </cell>
          <cell r="Q10" t="str">
            <v>SUSALUD EPS</v>
          </cell>
          <cell r="R10" t="str">
            <v>86006309DM55-1</v>
          </cell>
          <cell r="S10" t="str">
            <v>VISTA HERMOSA META</v>
          </cell>
          <cell r="T10" t="str">
            <v>106349855</v>
          </cell>
          <cell r="U10" t="str">
            <v>M</v>
          </cell>
          <cell r="V10">
            <v>4332099</v>
          </cell>
          <cell r="W10">
            <v>1</v>
          </cell>
          <cell r="X10" t="str">
            <v>COMPENSAR</v>
          </cell>
          <cell r="Y10" t="str">
            <v>BANCO DE BOGOTA</v>
          </cell>
          <cell r="Z10">
            <v>37720</v>
          </cell>
          <cell r="AA10">
            <v>37750</v>
          </cell>
          <cell r="AB10">
            <v>37781</v>
          </cell>
          <cell r="AC10">
            <v>37812</v>
          </cell>
          <cell r="AE10">
            <v>37690</v>
          </cell>
          <cell r="AG10">
            <v>0</v>
          </cell>
        </row>
        <row r="11">
          <cell r="A11">
            <v>11522210</v>
          </cell>
          <cell r="B11" t="str">
            <v>OTALORA WILCHES EDGAR ORLANDO</v>
          </cell>
          <cell r="C11" t="str">
            <v>REVISOR</v>
          </cell>
          <cell r="D11">
            <v>332000</v>
          </cell>
          <cell r="E11" t="str">
            <v>MACROMEDICION</v>
          </cell>
          <cell r="F11" t="str">
            <v>1110400</v>
          </cell>
          <cell r="G11" t="str">
            <v>061</v>
          </cell>
          <cell r="H11" t="str">
            <v>MACROMEDICION</v>
          </cell>
          <cell r="I11" t="str">
            <v>TR.7 ESTE No.7-52</v>
          </cell>
          <cell r="K11" t="str">
            <v>Soltero</v>
          </cell>
          <cell r="L11">
            <v>37691</v>
          </cell>
          <cell r="M11">
            <v>27568</v>
          </cell>
          <cell r="N11" t="str">
            <v xml:space="preserve">  -   -</v>
          </cell>
          <cell r="O11" t="str">
            <v>PORVENIR</v>
          </cell>
          <cell r="P11" t="str">
            <v>HORIZONTE AFP</v>
          </cell>
          <cell r="Q11" t="str">
            <v>COMPENSAR</v>
          </cell>
          <cell r="R11" t="str">
            <v>11522210DM55-1</v>
          </cell>
          <cell r="S11" t="str">
            <v>PACHO CMARCA</v>
          </cell>
          <cell r="T11" t="str">
            <v>093134823</v>
          </cell>
          <cell r="U11" t="str">
            <v>M</v>
          </cell>
          <cell r="V11">
            <v>7759147</v>
          </cell>
          <cell r="W11">
            <v>1</v>
          </cell>
          <cell r="X11" t="str">
            <v>COMPENSAR</v>
          </cell>
          <cell r="Y11" t="str">
            <v>BANCO DE BOGOTA</v>
          </cell>
          <cell r="Z11">
            <v>37721</v>
          </cell>
          <cell r="AA11">
            <v>37751</v>
          </cell>
          <cell r="AB11">
            <v>37782</v>
          </cell>
          <cell r="AC11">
            <v>37813</v>
          </cell>
          <cell r="AE11">
            <v>37691</v>
          </cell>
          <cell r="AG11">
            <v>0</v>
          </cell>
        </row>
        <row r="12">
          <cell r="A12">
            <v>12564284</v>
          </cell>
          <cell r="B12" t="str">
            <v>SALINAS RODRIGUEZ HERNANDO</v>
          </cell>
          <cell r="C12" t="str">
            <v>REVISOR</v>
          </cell>
          <cell r="D12">
            <v>332000</v>
          </cell>
          <cell r="E12" t="str">
            <v>MACROMEDICION</v>
          </cell>
          <cell r="F12" t="str">
            <v>1110400</v>
          </cell>
          <cell r="G12" t="str">
            <v>061</v>
          </cell>
          <cell r="H12" t="str">
            <v>MACROMEDICION</v>
          </cell>
          <cell r="I12" t="str">
            <v>AV-FERR.No.8-A 87</v>
          </cell>
          <cell r="K12" t="str">
            <v>Soltero</v>
          </cell>
          <cell r="L12">
            <v>37691</v>
          </cell>
          <cell r="M12">
            <v>23787</v>
          </cell>
          <cell r="N12" t="str">
            <v xml:space="preserve">  -   -</v>
          </cell>
          <cell r="O12" t="str">
            <v>PORVENIR</v>
          </cell>
          <cell r="P12" t="str">
            <v>SANTANDER AFP</v>
          </cell>
          <cell r="Q12" t="str">
            <v>CAFESALUD EPS</v>
          </cell>
          <cell r="R12" t="str">
            <v>12564284DM14-2</v>
          </cell>
          <cell r="S12" t="str">
            <v>TUNJA BOYACA</v>
          </cell>
          <cell r="T12" t="str">
            <v>106375322</v>
          </cell>
          <cell r="U12" t="str">
            <v>M</v>
          </cell>
          <cell r="V12">
            <v>2625170</v>
          </cell>
          <cell r="W12">
            <v>1</v>
          </cell>
          <cell r="X12" t="str">
            <v>COMPENSAR</v>
          </cell>
          <cell r="Y12" t="str">
            <v>BANCO DE BOGOTA</v>
          </cell>
          <cell r="Z12">
            <v>37721</v>
          </cell>
          <cell r="AA12">
            <v>37751</v>
          </cell>
          <cell r="AB12">
            <v>37782</v>
          </cell>
          <cell r="AC12">
            <v>37813</v>
          </cell>
          <cell r="AE12">
            <v>37691</v>
          </cell>
          <cell r="AG12">
            <v>0</v>
          </cell>
        </row>
        <row r="13">
          <cell r="A13">
            <v>79702188</v>
          </cell>
          <cell r="B13" t="str">
            <v>HERNANDEZ LOPEZ RAUL</v>
          </cell>
          <cell r="C13" t="str">
            <v>SUPERVISOR</v>
          </cell>
          <cell r="D13">
            <v>332000</v>
          </cell>
          <cell r="E13" t="str">
            <v>MACROMEDICION</v>
          </cell>
          <cell r="F13" t="str">
            <v>1110400</v>
          </cell>
          <cell r="G13" t="str">
            <v>061</v>
          </cell>
          <cell r="H13" t="str">
            <v>MACROMEDICION</v>
          </cell>
          <cell r="I13" t="str">
            <v>CRA-110 No-69-69</v>
          </cell>
          <cell r="K13" t="str">
            <v>Casado</v>
          </cell>
          <cell r="L13">
            <v>37691</v>
          </cell>
          <cell r="M13">
            <v>27196</v>
          </cell>
          <cell r="N13" t="str">
            <v xml:space="preserve">  -   -</v>
          </cell>
          <cell r="O13" t="str">
            <v>PORVENIR</v>
          </cell>
          <cell r="P13" t="str">
            <v>HORIZONTE AFP</v>
          </cell>
          <cell r="Q13" t="str">
            <v>COMPENSAR</v>
          </cell>
          <cell r="R13" t="str">
            <v>79702188DM55-2</v>
          </cell>
          <cell r="S13" t="str">
            <v>BOGOTA</v>
          </cell>
          <cell r="T13" t="str">
            <v>093149268</v>
          </cell>
          <cell r="U13" t="str">
            <v>M</v>
          </cell>
          <cell r="V13">
            <v>4338592</v>
          </cell>
          <cell r="W13">
            <v>1</v>
          </cell>
          <cell r="X13" t="str">
            <v>COMPENSAR</v>
          </cell>
          <cell r="Y13" t="str">
            <v>BANCO DE BOGOTA</v>
          </cell>
          <cell r="Z13">
            <v>37721</v>
          </cell>
          <cell r="AA13">
            <v>37751</v>
          </cell>
          <cell r="AB13">
            <v>37782</v>
          </cell>
          <cell r="AC13">
            <v>37813</v>
          </cell>
          <cell r="AE13">
            <v>37691</v>
          </cell>
          <cell r="AG13">
            <v>0</v>
          </cell>
        </row>
        <row r="14">
          <cell r="A14">
            <v>80016434</v>
          </cell>
          <cell r="B14" t="str">
            <v>RICAURTE CUBILLOS JHON ALEXANDER</v>
          </cell>
          <cell r="C14" t="str">
            <v>SUPERVISOR</v>
          </cell>
          <cell r="D14">
            <v>332000</v>
          </cell>
          <cell r="E14" t="str">
            <v>MACROMEDICION</v>
          </cell>
          <cell r="F14" t="str">
            <v>1110400</v>
          </cell>
          <cell r="G14" t="str">
            <v>061</v>
          </cell>
          <cell r="H14" t="str">
            <v>MACROMEDICION</v>
          </cell>
          <cell r="I14" t="str">
            <v>CALLE 6 # 5-03 MANZANA 14 CASA 16</v>
          </cell>
          <cell r="K14" t="str">
            <v>Casado</v>
          </cell>
          <cell r="L14">
            <v>37691</v>
          </cell>
          <cell r="M14">
            <v>28261</v>
          </cell>
          <cell r="N14" t="str">
            <v xml:space="preserve">  -   -</v>
          </cell>
          <cell r="O14" t="str">
            <v>PORVENIR</v>
          </cell>
          <cell r="P14" t="str">
            <v>HORIZONTE AFP</v>
          </cell>
          <cell r="Q14" t="str">
            <v>SALUD TOTAL EPS</v>
          </cell>
          <cell r="R14" t="str">
            <v>80016434DM55-2</v>
          </cell>
          <cell r="S14" t="str">
            <v>BOGOTA</v>
          </cell>
          <cell r="T14" t="str">
            <v>093134641</v>
          </cell>
          <cell r="U14" t="str">
            <v>M</v>
          </cell>
          <cell r="V14">
            <v>5783649</v>
          </cell>
          <cell r="W14">
            <v>1</v>
          </cell>
          <cell r="X14" t="str">
            <v>COMPENSAR</v>
          </cell>
          <cell r="Y14" t="str">
            <v>BANCO DE BOGOTA</v>
          </cell>
          <cell r="Z14">
            <v>37721</v>
          </cell>
          <cell r="AA14">
            <v>37751</v>
          </cell>
          <cell r="AB14">
            <v>37782</v>
          </cell>
          <cell r="AC14">
            <v>37813</v>
          </cell>
          <cell r="AE14">
            <v>37691</v>
          </cell>
          <cell r="AG14">
            <v>0</v>
          </cell>
        </row>
        <row r="15">
          <cell r="A15">
            <v>79727474</v>
          </cell>
          <cell r="B15" t="str">
            <v>LOPEZ OROZCO OSCAR HERNANDO</v>
          </cell>
          <cell r="C15" t="str">
            <v>SUPERVISOR</v>
          </cell>
          <cell r="D15">
            <v>332000</v>
          </cell>
          <cell r="E15" t="str">
            <v>MACROMEDICION</v>
          </cell>
          <cell r="F15" t="str">
            <v>1110400</v>
          </cell>
          <cell r="G15" t="str">
            <v>061</v>
          </cell>
          <cell r="H15" t="str">
            <v>MACROMEDICION</v>
          </cell>
          <cell r="I15" t="str">
            <v>CALLE 74 # 19 D 15 SUR</v>
          </cell>
          <cell r="K15" t="str">
            <v>Soltero</v>
          </cell>
          <cell r="L15">
            <v>37722</v>
          </cell>
          <cell r="M15">
            <v>29080</v>
          </cell>
          <cell r="N15" t="str">
            <v xml:space="preserve">  -   -</v>
          </cell>
          <cell r="O15" t="str">
            <v>PORVENIR</v>
          </cell>
          <cell r="P15" t="str">
            <v>PORVENIR AFP</v>
          </cell>
          <cell r="Q15" t="str">
            <v>COMPENSAR</v>
          </cell>
          <cell r="R15" t="str">
            <v>79727474DM51-2</v>
          </cell>
          <cell r="S15" t="str">
            <v>BOGOTA</v>
          </cell>
          <cell r="T15" t="str">
            <v>106357387</v>
          </cell>
          <cell r="U15" t="str">
            <v>M</v>
          </cell>
          <cell r="V15">
            <v>7654448</v>
          </cell>
          <cell r="W15">
            <v>1</v>
          </cell>
          <cell r="X15" t="str">
            <v>COMPENSAR</v>
          </cell>
          <cell r="Y15" t="str">
            <v>BANCO DE BOGOTA</v>
          </cell>
          <cell r="Z15">
            <v>37752</v>
          </cell>
          <cell r="AA15">
            <v>37782</v>
          </cell>
          <cell r="AB15">
            <v>37813</v>
          </cell>
          <cell r="AC15">
            <v>37844</v>
          </cell>
          <cell r="AE15">
            <v>37722</v>
          </cell>
          <cell r="AG15">
            <v>0</v>
          </cell>
        </row>
        <row r="16">
          <cell r="A16">
            <v>79514112</v>
          </cell>
          <cell r="B16" t="str">
            <v>OSPINA MUÑOZ HAROLD</v>
          </cell>
          <cell r="C16" t="str">
            <v>LINIERO</v>
          </cell>
          <cell r="D16">
            <v>332000</v>
          </cell>
          <cell r="E16" t="str">
            <v>MACROMEDICION</v>
          </cell>
          <cell r="F16" t="str">
            <v>1110400</v>
          </cell>
          <cell r="G16" t="str">
            <v>061</v>
          </cell>
          <cell r="H16" t="str">
            <v>MACROMEDICION</v>
          </cell>
          <cell r="I16" t="str">
            <v>CLL 18 SUR No.4-18 ESTE</v>
          </cell>
          <cell r="K16" t="str">
            <v>Casado</v>
          </cell>
          <cell r="L16">
            <v>37727</v>
          </cell>
          <cell r="M16">
            <v>25462</v>
          </cell>
          <cell r="N16" t="str">
            <v xml:space="preserve">  -   -</v>
          </cell>
          <cell r="O16" t="str">
            <v>PORVENIR</v>
          </cell>
          <cell r="P16" t="str">
            <v>HORIZONTE AFP</v>
          </cell>
          <cell r="Q16" t="str">
            <v>COMPENSAR</v>
          </cell>
          <cell r="R16" t="str">
            <v>79514112DM51-2</v>
          </cell>
          <cell r="S16" t="str">
            <v>BOGOTA</v>
          </cell>
          <cell r="T16" t="str">
            <v>106350408</v>
          </cell>
          <cell r="U16" t="str">
            <v>M</v>
          </cell>
          <cell r="V16">
            <v>3335165</v>
          </cell>
          <cell r="W16">
            <v>1</v>
          </cell>
          <cell r="X16" t="str">
            <v>COMPENSAR</v>
          </cell>
          <cell r="Y16" t="str">
            <v>BANCO DE BOGOTA</v>
          </cell>
          <cell r="Z16">
            <v>37757</v>
          </cell>
          <cell r="AA16">
            <v>37787</v>
          </cell>
          <cell r="AB16">
            <v>37818</v>
          </cell>
          <cell r="AC16">
            <v>37849</v>
          </cell>
          <cell r="AE16">
            <v>37727</v>
          </cell>
          <cell r="AG16">
            <v>0</v>
          </cell>
        </row>
        <row r="17">
          <cell r="A17">
            <v>52254847</v>
          </cell>
          <cell r="B17" t="str">
            <v>VERGEL CAÑABATHE AURA ROCIO</v>
          </cell>
          <cell r="C17" t="str">
            <v>AUXILIAR</v>
          </cell>
          <cell r="D17">
            <v>332000</v>
          </cell>
          <cell r="E17" t="str">
            <v>MACROMEDICION</v>
          </cell>
          <cell r="F17" t="str">
            <v>1110400</v>
          </cell>
          <cell r="G17" t="str">
            <v>061</v>
          </cell>
          <cell r="H17" t="str">
            <v>MACROMEDICION</v>
          </cell>
          <cell r="I17" t="str">
            <v>CL 163B # 25B-25</v>
          </cell>
          <cell r="K17" t="str">
            <v>Soltera</v>
          </cell>
          <cell r="L17">
            <v>37733</v>
          </cell>
          <cell r="M17" t="str">
            <v xml:space="preserve">  -   -</v>
          </cell>
          <cell r="N17" t="str">
            <v xml:space="preserve">  -   -</v>
          </cell>
          <cell r="O17" t="str">
            <v>PORVENIR</v>
          </cell>
          <cell r="P17" t="str">
            <v>PROTECCION AFP</v>
          </cell>
          <cell r="Q17" t="str">
            <v>SALUDCOOP EPS</v>
          </cell>
          <cell r="R17">
            <v>0</v>
          </cell>
          <cell r="S17">
            <v>0</v>
          </cell>
          <cell r="T17" t="str">
            <v>564271310</v>
          </cell>
          <cell r="U17" t="str">
            <v>F</v>
          </cell>
          <cell r="V17">
            <v>6748542</v>
          </cell>
          <cell r="W17">
            <v>1</v>
          </cell>
          <cell r="X17" t="str">
            <v>COMPENSAR</v>
          </cell>
          <cell r="Y17" t="str">
            <v>BANCO DE BOGOTA</v>
          </cell>
          <cell r="Z17">
            <v>37763</v>
          </cell>
          <cell r="AA17">
            <v>37793</v>
          </cell>
          <cell r="AB17">
            <v>37824</v>
          </cell>
          <cell r="AC17">
            <v>37855</v>
          </cell>
          <cell r="AE17">
            <v>37733</v>
          </cell>
          <cell r="AG17" t="e">
            <v>#REF!</v>
          </cell>
        </row>
        <row r="18">
          <cell r="A18">
            <v>79888500</v>
          </cell>
          <cell r="B18" t="str">
            <v>GANCIMANCI  JOSE ALBERTO</v>
          </cell>
          <cell r="C18" t="str">
            <v>REVISOR</v>
          </cell>
          <cell r="D18">
            <v>332000</v>
          </cell>
          <cell r="E18" t="str">
            <v>MACROMEDICION</v>
          </cell>
          <cell r="F18" t="str">
            <v>1110400</v>
          </cell>
          <cell r="G18" t="str">
            <v>061</v>
          </cell>
          <cell r="H18" t="str">
            <v>MACROMEDICION</v>
          </cell>
          <cell r="I18" t="str">
            <v>CRA.96 A No.117-C-15</v>
          </cell>
          <cell r="K18" t="str">
            <v>Soltero</v>
          </cell>
          <cell r="L18">
            <v>37736</v>
          </cell>
          <cell r="M18" t="str">
            <v xml:space="preserve">  -   -</v>
          </cell>
          <cell r="N18" t="str">
            <v xml:space="preserve">  -   -</v>
          </cell>
          <cell r="O18" t="str">
            <v>PORVENIR</v>
          </cell>
          <cell r="P18" t="str">
            <v>PROTECCION AFP</v>
          </cell>
          <cell r="Q18" t="str">
            <v>COOMEVA EPS</v>
          </cell>
          <cell r="R18">
            <v>0</v>
          </cell>
          <cell r="S18">
            <v>0</v>
          </cell>
          <cell r="T18" t="str">
            <v>106395114</v>
          </cell>
          <cell r="U18" t="str">
            <v>F</v>
          </cell>
          <cell r="V18">
            <v>6818110</v>
          </cell>
          <cell r="W18">
            <v>1</v>
          </cell>
          <cell r="X18" t="str">
            <v>COMPENSAR</v>
          </cell>
          <cell r="Y18" t="str">
            <v>BANCO DE BOGOTA</v>
          </cell>
          <cell r="Z18">
            <v>37766</v>
          </cell>
          <cell r="AA18">
            <v>37796</v>
          </cell>
          <cell r="AB18">
            <v>37827</v>
          </cell>
          <cell r="AC18">
            <v>37858</v>
          </cell>
          <cell r="AE18">
            <v>37736</v>
          </cell>
          <cell r="AG18">
            <v>0</v>
          </cell>
        </row>
        <row r="19">
          <cell r="A19">
            <v>80151367</v>
          </cell>
          <cell r="B19" t="str">
            <v>PATIÑO  JOSE DAVID</v>
          </cell>
          <cell r="C19" t="str">
            <v>LINIERO</v>
          </cell>
          <cell r="D19">
            <v>332000</v>
          </cell>
          <cell r="E19" t="str">
            <v>MACROMEDICION</v>
          </cell>
          <cell r="F19" t="str">
            <v>1110400</v>
          </cell>
          <cell r="G19" t="str">
            <v>061</v>
          </cell>
          <cell r="H19" t="str">
            <v>MACROMEDICION</v>
          </cell>
          <cell r="I19" t="str">
            <v>DG.42.SUR.No.9-d46 este</v>
          </cell>
          <cell r="K19" t="str">
            <v>Soltero</v>
          </cell>
          <cell r="L19">
            <v>37736</v>
          </cell>
          <cell r="M19">
            <v>29543</v>
          </cell>
          <cell r="N19" t="str">
            <v xml:space="preserve">  -   -</v>
          </cell>
          <cell r="O19" t="str">
            <v>PORVENIR</v>
          </cell>
          <cell r="P19" t="str">
            <v>HORIZONTE AFP</v>
          </cell>
          <cell r="Q19" t="str">
            <v>FAMISANAR EPS</v>
          </cell>
          <cell r="R19">
            <v>0</v>
          </cell>
          <cell r="S19" t="str">
            <v>BOLIVAR SANTANDER</v>
          </cell>
          <cell r="T19" t="str">
            <v>040308926</v>
          </cell>
          <cell r="U19" t="str">
            <v>M</v>
          </cell>
          <cell r="V19">
            <v>3624068</v>
          </cell>
          <cell r="W19">
            <v>1</v>
          </cell>
          <cell r="X19" t="str">
            <v>COMPENSAR</v>
          </cell>
          <cell r="Y19" t="str">
            <v>BANCO DE BOGOTA</v>
          </cell>
          <cell r="Z19">
            <v>37766</v>
          </cell>
          <cell r="AA19">
            <v>37796</v>
          </cell>
          <cell r="AB19">
            <v>37827</v>
          </cell>
          <cell r="AC19">
            <v>37858</v>
          </cell>
          <cell r="AE19">
            <v>37736</v>
          </cell>
          <cell r="AG19">
            <v>0</v>
          </cell>
        </row>
        <row r="20">
          <cell r="A20">
            <v>14273368</v>
          </cell>
          <cell r="B20" t="str">
            <v>VASQUEZ GUZMAN LEONARDO</v>
          </cell>
          <cell r="C20" t="str">
            <v>LINIERO</v>
          </cell>
          <cell r="D20">
            <v>332000</v>
          </cell>
          <cell r="E20" t="str">
            <v>MACROMEDICION</v>
          </cell>
          <cell r="F20" t="str">
            <v>1110400</v>
          </cell>
          <cell r="G20" t="str">
            <v>061</v>
          </cell>
          <cell r="H20" t="str">
            <v>MACROMEDICION</v>
          </cell>
          <cell r="I20" t="str">
            <v>DG.71N No.27-B-60</v>
          </cell>
          <cell r="K20" t="str">
            <v>Casado</v>
          </cell>
          <cell r="L20">
            <v>37737</v>
          </cell>
          <cell r="M20">
            <v>26015</v>
          </cell>
          <cell r="N20" t="str">
            <v xml:space="preserve">  -   -</v>
          </cell>
          <cell r="O20" t="str">
            <v>PORVENIR</v>
          </cell>
          <cell r="P20" t="str">
            <v>HORIZONTE AFP</v>
          </cell>
          <cell r="Q20" t="str">
            <v>HUMANA VIVIR EPS</v>
          </cell>
          <cell r="R20" t="str">
            <v>14273368-2</v>
          </cell>
          <cell r="S20" t="str">
            <v>HONDA TOLIMA</v>
          </cell>
          <cell r="T20" t="str">
            <v>564254787</v>
          </cell>
          <cell r="U20" t="str">
            <v>M</v>
          </cell>
          <cell r="V20">
            <v>7618781</v>
          </cell>
          <cell r="W20">
            <v>1</v>
          </cell>
          <cell r="X20" t="str">
            <v>COMPENSAR</v>
          </cell>
          <cell r="Y20" t="str">
            <v>BANCO DE BOGOTA</v>
          </cell>
          <cell r="Z20">
            <v>37767</v>
          </cell>
          <cell r="AA20">
            <v>37797</v>
          </cell>
          <cell r="AB20">
            <v>37828</v>
          </cell>
          <cell r="AC20">
            <v>37859</v>
          </cell>
          <cell r="AE20">
            <v>37737</v>
          </cell>
          <cell r="AG20">
            <v>0</v>
          </cell>
        </row>
        <row r="21">
          <cell r="A21">
            <v>78691986</v>
          </cell>
          <cell r="B21" t="str">
            <v>FLOREZ PASTRANA HERNAN ANTONIO</v>
          </cell>
          <cell r="C21" t="str">
            <v>LINIERO</v>
          </cell>
          <cell r="D21">
            <v>332000</v>
          </cell>
          <cell r="E21" t="str">
            <v>MACROMEDICION</v>
          </cell>
          <cell r="F21" t="str">
            <v>1110400</v>
          </cell>
          <cell r="G21" t="str">
            <v>061</v>
          </cell>
          <cell r="H21" t="str">
            <v>MACROMEDICION</v>
          </cell>
          <cell r="I21" t="str">
            <v>CRA.22 No.70-15</v>
          </cell>
          <cell r="K21" t="str">
            <v>Casado</v>
          </cell>
          <cell r="L21">
            <v>37737</v>
          </cell>
          <cell r="M21">
            <v>24185</v>
          </cell>
          <cell r="N21" t="str">
            <v xml:space="preserve">  -   -</v>
          </cell>
          <cell r="O21" t="str">
            <v>PORVENIR</v>
          </cell>
          <cell r="P21" t="str">
            <v>HORIZONTE AFP</v>
          </cell>
          <cell r="Q21" t="str">
            <v>CRUZ BLANCA EPS</v>
          </cell>
          <cell r="R21" t="str">
            <v>78691986DM13-2</v>
          </cell>
          <cell r="S21" t="str">
            <v>MONTERIA</v>
          </cell>
          <cell r="T21" t="str">
            <v>106349244</v>
          </cell>
          <cell r="U21" t="str">
            <v>M</v>
          </cell>
          <cell r="V21">
            <v>2351448</v>
          </cell>
          <cell r="W21">
            <v>1</v>
          </cell>
          <cell r="X21" t="str">
            <v>COMPENSAR</v>
          </cell>
          <cell r="Y21" t="str">
            <v>BANCO DE BOGOTA</v>
          </cell>
          <cell r="Z21">
            <v>37767</v>
          </cell>
          <cell r="AA21">
            <v>37797</v>
          </cell>
          <cell r="AB21">
            <v>37828</v>
          </cell>
          <cell r="AC21">
            <v>37859</v>
          </cell>
          <cell r="AE21">
            <v>37737</v>
          </cell>
          <cell r="AG21">
            <v>0</v>
          </cell>
        </row>
        <row r="22">
          <cell r="A22">
            <v>79356722</v>
          </cell>
          <cell r="B22" t="str">
            <v>RINCON VELASCO HUMBERTO</v>
          </cell>
          <cell r="C22" t="str">
            <v>REVISOR</v>
          </cell>
          <cell r="D22">
            <v>332000</v>
          </cell>
          <cell r="E22" t="str">
            <v>MACROMEDICION</v>
          </cell>
          <cell r="F22" t="str">
            <v>1110400</v>
          </cell>
          <cell r="G22" t="str">
            <v>061</v>
          </cell>
          <cell r="H22" t="str">
            <v>MACROMEDICION</v>
          </cell>
          <cell r="I22" t="str">
            <v>CLL 71 No.21-47</v>
          </cell>
          <cell r="K22" t="str">
            <v>Unión libre</v>
          </cell>
          <cell r="L22">
            <v>37737</v>
          </cell>
          <cell r="M22">
            <v>23838</v>
          </cell>
          <cell r="N22" t="str">
            <v xml:space="preserve">  -   -</v>
          </cell>
          <cell r="O22" t="str">
            <v>PORVENIR</v>
          </cell>
          <cell r="P22" t="str">
            <v>SEGURO SOCIAL</v>
          </cell>
          <cell r="Q22" t="str">
            <v>SALUD TOTAL EPS</v>
          </cell>
          <cell r="R22" t="str">
            <v>79356722DM4-2</v>
          </cell>
          <cell r="S22" t="str">
            <v>BOYACA</v>
          </cell>
          <cell r="T22" t="str">
            <v>106350648</v>
          </cell>
          <cell r="U22" t="str">
            <v>M</v>
          </cell>
          <cell r="V22">
            <v>6062174</v>
          </cell>
          <cell r="W22">
            <v>1</v>
          </cell>
          <cell r="X22" t="str">
            <v>COMPENSAR</v>
          </cell>
          <cell r="Y22" t="str">
            <v>BANCO DE BOGOTA</v>
          </cell>
          <cell r="Z22">
            <v>37767</v>
          </cell>
          <cell r="AA22">
            <v>37797</v>
          </cell>
          <cell r="AB22">
            <v>37828</v>
          </cell>
          <cell r="AC22">
            <v>37859</v>
          </cell>
          <cell r="AE22">
            <v>37737</v>
          </cell>
          <cell r="AG22">
            <v>0</v>
          </cell>
        </row>
        <row r="23">
          <cell r="A23">
            <v>79597412</v>
          </cell>
          <cell r="B23" t="str">
            <v>MORENO ZORRO ARQUIMEDEZ</v>
          </cell>
          <cell r="C23" t="str">
            <v>LINIERO</v>
          </cell>
          <cell r="D23">
            <v>332000</v>
          </cell>
          <cell r="E23" t="str">
            <v>MACROMEDICION</v>
          </cell>
          <cell r="F23" t="str">
            <v>1110400</v>
          </cell>
          <cell r="G23" t="str">
            <v>061</v>
          </cell>
          <cell r="H23" t="str">
            <v>MACROMEDICION</v>
          </cell>
          <cell r="I23" t="str">
            <v>CRA.82 No.69 B-15</v>
          </cell>
          <cell r="K23" t="str">
            <v>Soltero</v>
          </cell>
          <cell r="L23">
            <v>37737</v>
          </cell>
          <cell r="M23">
            <v>26396</v>
          </cell>
          <cell r="N23" t="str">
            <v xml:space="preserve">  -   -</v>
          </cell>
          <cell r="O23" t="str">
            <v>PORVENIR</v>
          </cell>
          <cell r="P23" t="str">
            <v>PORVENIR AFP</v>
          </cell>
          <cell r="Q23" t="str">
            <v>SALUDCOOP EPS</v>
          </cell>
          <cell r="R23">
            <v>0</v>
          </cell>
          <cell r="S23" t="str">
            <v>ZETAQUIRA</v>
          </cell>
          <cell r="T23" t="str">
            <v>467087813</v>
          </cell>
          <cell r="U23" t="str">
            <v>M</v>
          </cell>
          <cell r="V23">
            <v>4300270</v>
          </cell>
          <cell r="W23">
            <v>1</v>
          </cell>
          <cell r="X23" t="str">
            <v>COMPENSAR</v>
          </cell>
          <cell r="Y23" t="str">
            <v>BANCO DE BOGOTA</v>
          </cell>
          <cell r="Z23">
            <v>37767</v>
          </cell>
          <cell r="AA23">
            <v>37797</v>
          </cell>
          <cell r="AB23">
            <v>37828</v>
          </cell>
          <cell r="AC23">
            <v>37859</v>
          </cell>
          <cell r="AE23">
            <v>37737</v>
          </cell>
          <cell r="AG23">
            <v>0</v>
          </cell>
        </row>
        <row r="24">
          <cell r="A24">
            <v>79650829</v>
          </cell>
          <cell r="B24" t="str">
            <v>CUESTA CUESTA HUMBERTO DAVID</v>
          </cell>
          <cell r="C24" t="str">
            <v>REVISOR</v>
          </cell>
          <cell r="D24">
            <v>332000</v>
          </cell>
          <cell r="E24" t="str">
            <v>MACROMEDICION</v>
          </cell>
          <cell r="F24" t="str">
            <v>1110400</v>
          </cell>
          <cell r="G24" t="str">
            <v>061</v>
          </cell>
          <cell r="H24" t="str">
            <v>MACROMEDICION</v>
          </cell>
          <cell r="I24" t="str">
            <v>CRA.68 No.37-05 SAUR</v>
          </cell>
          <cell r="K24" t="str">
            <v>Soltero</v>
          </cell>
          <cell r="L24">
            <v>37737</v>
          </cell>
          <cell r="M24" t="str">
            <v xml:space="preserve">  -   -</v>
          </cell>
          <cell r="N24" t="str">
            <v xml:space="preserve">  -   -</v>
          </cell>
          <cell r="O24" t="str">
            <v>PORVENIR</v>
          </cell>
          <cell r="P24" t="str">
            <v>HORIZONTE AFP</v>
          </cell>
          <cell r="Q24" t="str">
            <v>COMPENSAR</v>
          </cell>
          <cell r="R24">
            <v>0</v>
          </cell>
          <cell r="S24">
            <v>0</v>
          </cell>
          <cell r="T24" t="str">
            <v>106394844</v>
          </cell>
          <cell r="U24" t="str">
            <v>F</v>
          </cell>
          <cell r="V24">
            <v>7112968</v>
          </cell>
          <cell r="W24">
            <v>1</v>
          </cell>
          <cell r="X24" t="str">
            <v>COMPENSAR</v>
          </cell>
          <cell r="Y24" t="str">
            <v>BANCO DE BOGOTA</v>
          </cell>
          <cell r="Z24">
            <v>37767</v>
          </cell>
          <cell r="AA24">
            <v>37797</v>
          </cell>
          <cell r="AB24">
            <v>37828</v>
          </cell>
          <cell r="AC24">
            <v>37859</v>
          </cell>
          <cell r="AE24">
            <v>37737</v>
          </cell>
          <cell r="AG24">
            <v>0</v>
          </cell>
        </row>
        <row r="25">
          <cell r="A25">
            <v>79853281</v>
          </cell>
          <cell r="B25" t="str">
            <v>DIAZ PLAZAS FREDY ALEXIS</v>
          </cell>
          <cell r="C25" t="str">
            <v>SUPERVISOR</v>
          </cell>
          <cell r="D25">
            <v>332000</v>
          </cell>
          <cell r="E25" t="str">
            <v>MACROMEDICION</v>
          </cell>
          <cell r="F25" t="str">
            <v>1110400</v>
          </cell>
          <cell r="G25" t="str">
            <v>061</v>
          </cell>
          <cell r="H25" t="str">
            <v>MACROMEDICION</v>
          </cell>
          <cell r="I25" t="str">
            <v>CRA.110 No.69-69</v>
          </cell>
          <cell r="K25" t="str">
            <v>Unión libre</v>
          </cell>
          <cell r="L25">
            <v>37737</v>
          </cell>
          <cell r="M25">
            <v>28359</v>
          </cell>
          <cell r="N25" t="str">
            <v xml:space="preserve">  -   -</v>
          </cell>
          <cell r="O25" t="str">
            <v>PORVENIR</v>
          </cell>
          <cell r="P25" t="str">
            <v>HORIZONTE AFP</v>
          </cell>
          <cell r="Q25" t="str">
            <v>SALUD TOTAL EPS</v>
          </cell>
          <cell r="R25" t="str">
            <v>79853281</v>
          </cell>
          <cell r="S25" t="str">
            <v>BOGOTA</v>
          </cell>
          <cell r="T25" t="str">
            <v>467085585</v>
          </cell>
          <cell r="U25" t="str">
            <v>M</v>
          </cell>
          <cell r="V25">
            <v>2718425</v>
          </cell>
          <cell r="W25">
            <v>1</v>
          </cell>
          <cell r="X25" t="str">
            <v>COMPENSAR</v>
          </cell>
          <cell r="Y25" t="str">
            <v>BANCO DE BOGOTA</v>
          </cell>
          <cell r="Z25">
            <v>37767</v>
          </cell>
          <cell r="AA25">
            <v>37797</v>
          </cell>
          <cell r="AB25">
            <v>37828</v>
          </cell>
          <cell r="AC25">
            <v>37859</v>
          </cell>
          <cell r="AE25">
            <v>37737</v>
          </cell>
          <cell r="AG25">
            <v>0</v>
          </cell>
        </row>
        <row r="26">
          <cell r="A26">
            <v>80185655</v>
          </cell>
          <cell r="B26" t="str">
            <v>HERNANDEZ GALVIS EDUIN ANDRES</v>
          </cell>
          <cell r="C26" t="str">
            <v>REVISOR</v>
          </cell>
          <cell r="D26">
            <v>332000</v>
          </cell>
          <cell r="E26" t="str">
            <v>MACROMEDICION</v>
          </cell>
          <cell r="F26" t="str">
            <v>1110400</v>
          </cell>
          <cell r="G26" t="str">
            <v>061</v>
          </cell>
          <cell r="H26" t="str">
            <v>MACROMEDICION</v>
          </cell>
          <cell r="I26" t="str">
            <v>CRA.37 B No.11-27 SUR</v>
          </cell>
          <cell r="K26" t="str">
            <v>Soltero</v>
          </cell>
          <cell r="L26">
            <v>37737</v>
          </cell>
          <cell r="M26" t="str">
            <v xml:space="preserve">  -   -</v>
          </cell>
          <cell r="N26" t="str">
            <v xml:space="preserve">  -   -</v>
          </cell>
          <cell r="O26" t="str">
            <v>PORVENIR</v>
          </cell>
          <cell r="P26" t="str">
            <v>HORIZONTE AFP</v>
          </cell>
          <cell r="Q26" t="str">
            <v>SALUD COLMENA</v>
          </cell>
          <cell r="R26">
            <v>0</v>
          </cell>
          <cell r="S26">
            <v>0</v>
          </cell>
          <cell r="T26" t="str">
            <v>106394851</v>
          </cell>
          <cell r="U26" t="str">
            <v>F</v>
          </cell>
          <cell r="V26">
            <v>6148787</v>
          </cell>
          <cell r="W26">
            <v>1</v>
          </cell>
          <cell r="X26" t="str">
            <v>COMPENSAR</v>
          </cell>
          <cell r="Y26" t="str">
            <v>BANCO DE BOGOTA</v>
          </cell>
          <cell r="Z26">
            <v>37767</v>
          </cell>
          <cell r="AA26">
            <v>37797</v>
          </cell>
          <cell r="AB26">
            <v>37828</v>
          </cell>
          <cell r="AC26">
            <v>37859</v>
          </cell>
          <cell r="AE26">
            <v>37737</v>
          </cell>
          <cell r="AG26">
            <v>0</v>
          </cell>
        </row>
        <row r="27">
          <cell r="A27">
            <v>80374179</v>
          </cell>
          <cell r="B27" t="str">
            <v>CASTRO SANCHEZ JOSE JAIRCINIO</v>
          </cell>
          <cell r="C27" t="str">
            <v>REVISOR</v>
          </cell>
          <cell r="D27">
            <v>332000</v>
          </cell>
          <cell r="E27" t="str">
            <v>MACROMEDICION</v>
          </cell>
          <cell r="F27" t="str">
            <v>1110400</v>
          </cell>
          <cell r="G27" t="str">
            <v>061</v>
          </cell>
          <cell r="H27" t="str">
            <v>MACROMEDICION</v>
          </cell>
          <cell r="I27" t="str">
            <v>CLL 124 No.104-B04</v>
          </cell>
          <cell r="K27" t="str">
            <v>Casado</v>
          </cell>
          <cell r="L27">
            <v>37737</v>
          </cell>
          <cell r="M27">
            <v>26497</v>
          </cell>
          <cell r="N27" t="str">
            <v xml:space="preserve">  -   -</v>
          </cell>
          <cell r="O27" t="str">
            <v>PORVENIR</v>
          </cell>
          <cell r="P27" t="str">
            <v>SANTANDER AFP</v>
          </cell>
          <cell r="Q27" t="str">
            <v>SANITAS EPS</v>
          </cell>
          <cell r="R27" t="str">
            <v>80374179DM52-2</v>
          </cell>
          <cell r="S27" t="str">
            <v>BOGOTA</v>
          </cell>
          <cell r="T27" t="str">
            <v>106357395</v>
          </cell>
          <cell r="U27" t="str">
            <v>M</v>
          </cell>
          <cell r="V27">
            <v>6934360</v>
          </cell>
          <cell r="W27">
            <v>1</v>
          </cell>
          <cell r="X27" t="str">
            <v>COMPENSAR</v>
          </cell>
          <cell r="Y27" t="str">
            <v>BANCO DE BOGOTA</v>
          </cell>
          <cell r="Z27">
            <v>37767</v>
          </cell>
          <cell r="AA27">
            <v>37797</v>
          </cell>
          <cell r="AB27">
            <v>37828</v>
          </cell>
          <cell r="AC27">
            <v>37859</v>
          </cell>
          <cell r="AE27">
            <v>37737</v>
          </cell>
          <cell r="AG27">
            <v>0</v>
          </cell>
        </row>
        <row r="28">
          <cell r="A28">
            <v>80441499</v>
          </cell>
          <cell r="B28" t="str">
            <v>HERNANDEZ LOPEZ JHON ALEXANDER</v>
          </cell>
          <cell r="C28" t="str">
            <v>REVISOR</v>
          </cell>
          <cell r="D28">
            <v>332000</v>
          </cell>
          <cell r="E28" t="str">
            <v>MACROMEDICION</v>
          </cell>
          <cell r="F28" t="str">
            <v>1110400</v>
          </cell>
          <cell r="G28" t="str">
            <v>061</v>
          </cell>
          <cell r="H28" t="str">
            <v>MACROMEDICION</v>
          </cell>
          <cell r="I28" t="str">
            <v>KR 42 # 15-17 SUR</v>
          </cell>
          <cell r="K28" t="str">
            <v>Soltero</v>
          </cell>
          <cell r="L28">
            <v>37737</v>
          </cell>
          <cell r="M28" t="str">
            <v xml:space="preserve">  -   -</v>
          </cell>
          <cell r="N28" t="str">
            <v xml:space="preserve">  -   -</v>
          </cell>
          <cell r="O28" t="str">
            <v>PORVENIR</v>
          </cell>
          <cell r="P28" t="str">
            <v>HORIZONTE AFP</v>
          </cell>
          <cell r="Q28" t="str">
            <v>FAMISANAR EPS</v>
          </cell>
          <cell r="R28">
            <v>0</v>
          </cell>
          <cell r="S28">
            <v>0</v>
          </cell>
          <cell r="T28" t="str">
            <v>106395072</v>
          </cell>
          <cell r="U28" t="str">
            <v>M</v>
          </cell>
          <cell r="V28">
            <v>2792103</v>
          </cell>
          <cell r="W28">
            <v>1</v>
          </cell>
          <cell r="X28" t="str">
            <v>COMPENSAR</v>
          </cell>
          <cell r="Y28" t="str">
            <v>BANCO DE BOGOTA</v>
          </cell>
          <cell r="Z28">
            <v>37767</v>
          </cell>
          <cell r="AA28">
            <v>37797</v>
          </cell>
          <cell r="AB28">
            <v>37828</v>
          </cell>
          <cell r="AC28">
            <v>37859</v>
          </cell>
          <cell r="AE28">
            <v>37737</v>
          </cell>
          <cell r="AG28">
            <v>0</v>
          </cell>
        </row>
        <row r="29">
          <cell r="A29">
            <v>3069904</v>
          </cell>
          <cell r="B29" t="str">
            <v>FLOREZ CLAVIJO JOSE VICENTE</v>
          </cell>
          <cell r="C29" t="str">
            <v>REVISOR</v>
          </cell>
          <cell r="D29">
            <v>332000</v>
          </cell>
          <cell r="E29" t="str">
            <v>MACROMEDICION</v>
          </cell>
          <cell r="F29" t="str">
            <v>1110400</v>
          </cell>
          <cell r="G29" t="str">
            <v>061</v>
          </cell>
          <cell r="H29" t="str">
            <v>MACROMEDICION</v>
          </cell>
          <cell r="I29" t="str">
            <v>CRA.102 B No.109-16</v>
          </cell>
          <cell r="K29" t="str">
            <v>Soltero</v>
          </cell>
          <cell r="L29">
            <v>37739</v>
          </cell>
          <cell r="M29" t="str">
            <v xml:space="preserve">  -   -</v>
          </cell>
          <cell r="N29" t="str">
            <v xml:space="preserve">  -   -</v>
          </cell>
          <cell r="O29" t="str">
            <v>PORVENIR</v>
          </cell>
          <cell r="P29" t="str">
            <v>COLFONDOS</v>
          </cell>
          <cell r="Q29" t="str">
            <v>CAFESALUD EPS</v>
          </cell>
          <cell r="R29">
            <v>0</v>
          </cell>
          <cell r="S29">
            <v>0</v>
          </cell>
          <cell r="T29" t="str">
            <v>106395122</v>
          </cell>
          <cell r="U29" t="str">
            <v>F</v>
          </cell>
          <cell r="V29">
            <v>6860824</v>
          </cell>
          <cell r="W29">
            <v>1</v>
          </cell>
          <cell r="X29" t="str">
            <v>COMPENSAR</v>
          </cell>
          <cell r="Y29" t="str">
            <v>BANCO DE BOGOTA</v>
          </cell>
          <cell r="Z29">
            <v>37769</v>
          </cell>
          <cell r="AA29">
            <v>37799</v>
          </cell>
          <cell r="AB29">
            <v>37830</v>
          </cell>
          <cell r="AC29">
            <v>37861</v>
          </cell>
          <cell r="AE29">
            <v>37739</v>
          </cell>
          <cell r="AG29">
            <v>0</v>
          </cell>
        </row>
        <row r="30">
          <cell r="A30">
            <v>13761666</v>
          </cell>
          <cell r="B30" t="str">
            <v>LEON MANCERA AUDEL</v>
          </cell>
          <cell r="C30" t="str">
            <v>AUXILIAR</v>
          </cell>
          <cell r="D30">
            <v>332000</v>
          </cell>
          <cell r="E30" t="str">
            <v>MACROMEDICION</v>
          </cell>
          <cell r="F30" t="str">
            <v>1110400</v>
          </cell>
          <cell r="G30" t="str">
            <v>061</v>
          </cell>
          <cell r="H30" t="str">
            <v>MACROMEDICION</v>
          </cell>
          <cell r="I30" t="str">
            <v>CRA. 1 C No.54 B-45</v>
          </cell>
          <cell r="K30" t="str">
            <v>Unión libre</v>
          </cell>
          <cell r="L30">
            <v>37739</v>
          </cell>
          <cell r="M30">
            <v>28962</v>
          </cell>
          <cell r="N30" t="str">
            <v xml:space="preserve">  -   -</v>
          </cell>
          <cell r="O30" t="str">
            <v>PORVENIR</v>
          </cell>
          <cell r="P30" t="str">
            <v>HORIZONTE AFP</v>
          </cell>
          <cell r="Q30" t="str">
            <v>SALUD TOTAL EPS</v>
          </cell>
          <cell r="R30" t="str">
            <v>13761666DM51-2</v>
          </cell>
          <cell r="S30" t="str">
            <v>MEDINA (CUND)</v>
          </cell>
          <cell r="T30" t="str">
            <v>106350598</v>
          </cell>
          <cell r="U30" t="str">
            <v>M</v>
          </cell>
          <cell r="V30">
            <v>7611827</v>
          </cell>
          <cell r="W30">
            <v>1</v>
          </cell>
          <cell r="X30" t="str">
            <v>COMPENSAR</v>
          </cell>
          <cell r="Y30" t="str">
            <v>BANCO DE BOGOTA</v>
          </cell>
          <cell r="Z30">
            <v>37769</v>
          </cell>
          <cell r="AA30">
            <v>37799</v>
          </cell>
          <cell r="AB30">
            <v>37830</v>
          </cell>
          <cell r="AC30">
            <v>37861</v>
          </cell>
          <cell r="AE30">
            <v>37739</v>
          </cell>
          <cell r="AG30">
            <v>0</v>
          </cell>
        </row>
        <row r="31">
          <cell r="A31">
            <v>79211653</v>
          </cell>
          <cell r="B31" t="str">
            <v>MONTILLA RONDON MIGUEL ANTONIO</v>
          </cell>
          <cell r="C31" t="str">
            <v>REVISOR</v>
          </cell>
          <cell r="D31">
            <v>332000</v>
          </cell>
          <cell r="E31" t="str">
            <v>MACROMEDICION</v>
          </cell>
          <cell r="F31" t="str">
            <v>1110400</v>
          </cell>
          <cell r="G31" t="str">
            <v>061</v>
          </cell>
          <cell r="H31" t="str">
            <v>MACROMEDICION</v>
          </cell>
          <cell r="I31" t="str">
            <v>CRA.4 E No.37a-22 SUR</v>
          </cell>
          <cell r="K31" t="str">
            <v>Soltero</v>
          </cell>
          <cell r="L31">
            <v>37739</v>
          </cell>
          <cell r="M31" t="str">
            <v xml:space="preserve">  -   -</v>
          </cell>
          <cell r="N31" t="str">
            <v xml:space="preserve">  -   -</v>
          </cell>
          <cell r="O31" t="str">
            <v>PORVENIR</v>
          </cell>
          <cell r="P31" t="str">
            <v>HORIZONTE AFP</v>
          </cell>
          <cell r="Q31" t="str">
            <v>COMPENSAR</v>
          </cell>
          <cell r="R31">
            <v>0</v>
          </cell>
          <cell r="S31">
            <v>0</v>
          </cell>
          <cell r="T31" t="str">
            <v>106397144</v>
          </cell>
          <cell r="U31" t="str">
            <v>F</v>
          </cell>
          <cell r="V31">
            <v>3645033</v>
          </cell>
          <cell r="W31">
            <v>1</v>
          </cell>
          <cell r="X31" t="str">
            <v>COMPENSAR</v>
          </cell>
          <cell r="Y31" t="str">
            <v>BANCO DE BOGOTA</v>
          </cell>
          <cell r="Z31">
            <v>37769</v>
          </cell>
          <cell r="AA31">
            <v>37799</v>
          </cell>
          <cell r="AB31">
            <v>37830</v>
          </cell>
          <cell r="AC31">
            <v>37861</v>
          </cell>
          <cell r="AE31">
            <v>37739</v>
          </cell>
          <cell r="AG31" t="e">
            <v>#REF!</v>
          </cell>
        </row>
        <row r="32">
          <cell r="A32">
            <v>79817222</v>
          </cell>
          <cell r="B32" t="str">
            <v>ALVAREZ OSORIO ALEXANDER</v>
          </cell>
          <cell r="C32" t="str">
            <v>REVISOR</v>
          </cell>
          <cell r="D32">
            <v>332000</v>
          </cell>
          <cell r="E32" t="str">
            <v>MACROMEDICION</v>
          </cell>
          <cell r="F32" t="str">
            <v>1110400</v>
          </cell>
          <cell r="G32" t="str">
            <v>061</v>
          </cell>
          <cell r="H32" t="str">
            <v>MACROMEDICION</v>
          </cell>
          <cell r="I32" t="str">
            <v>CRA.52 A No.28-18 sur</v>
          </cell>
          <cell r="K32" t="str">
            <v>Soltero</v>
          </cell>
          <cell r="L32">
            <v>37739</v>
          </cell>
          <cell r="M32" t="str">
            <v xml:space="preserve">  -   -</v>
          </cell>
          <cell r="N32" t="str">
            <v xml:space="preserve">  -   -</v>
          </cell>
          <cell r="O32" t="str">
            <v>PORVENIR</v>
          </cell>
          <cell r="P32" t="str">
            <v>PORVENIR AFP</v>
          </cell>
          <cell r="Q32" t="str">
            <v>SALUD COLMENA</v>
          </cell>
          <cell r="R32">
            <v>0</v>
          </cell>
          <cell r="S32">
            <v>0</v>
          </cell>
          <cell r="T32" t="str">
            <v>106396724</v>
          </cell>
          <cell r="U32" t="str">
            <v>F</v>
          </cell>
          <cell r="V32">
            <v>2302630</v>
          </cell>
          <cell r="W32">
            <v>1</v>
          </cell>
          <cell r="X32" t="str">
            <v>COMPENSAR</v>
          </cell>
          <cell r="Y32" t="str">
            <v>BANCO DE BOGOTA</v>
          </cell>
          <cell r="Z32">
            <v>37769</v>
          </cell>
          <cell r="AA32">
            <v>37799</v>
          </cell>
          <cell r="AB32">
            <v>37830</v>
          </cell>
          <cell r="AC32">
            <v>37861</v>
          </cell>
          <cell r="AE32">
            <v>37739</v>
          </cell>
          <cell r="AG32">
            <v>0</v>
          </cell>
        </row>
        <row r="33">
          <cell r="A33">
            <v>26985530</v>
          </cell>
          <cell r="B33" t="str">
            <v>ROMERO REDONDO ANNIE LICETH</v>
          </cell>
          <cell r="C33" t="str">
            <v>DIGITADOR</v>
          </cell>
          <cell r="D33">
            <v>332000</v>
          </cell>
          <cell r="E33" t="str">
            <v>MACROMEDICION</v>
          </cell>
          <cell r="F33" t="str">
            <v>1110400</v>
          </cell>
          <cell r="G33" t="str">
            <v>061</v>
          </cell>
          <cell r="H33" t="str">
            <v>MACROMEDICION</v>
          </cell>
          <cell r="I33" t="str">
            <v>CLL.99A No.89B12</v>
          </cell>
          <cell r="K33" t="str">
            <v>Casada</v>
          </cell>
          <cell r="L33">
            <v>37741</v>
          </cell>
          <cell r="M33">
            <v>27457</v>
          </cell>
          <cell r="N33" t="str">
            <v xml:space="preserve">  -   -</v>
          </cell>
          <cell r="O33" t="str">
            <v>PORVENIR</v>
          </cell>
          <cell r="P33" t="str">
            <v>HORIZONTE AFP</v>
          </cell>
          <cell r="Q33" t="str">
            <v>COOMEVA EPS</v>
          </cell>
          <cell r="R33">
            <v>0</v>
          </cell>
          <cell r="S33" t="str">
            <v>BARRANCAS</v>
          </cell>
          <cell r="T33" t="str">
            <v>628218034</v>
          </cell>
          <cell r="U33" t="str">
            <v>F</v>
          </cell>
          <cell r="V33">
            <v>6925053</v>
          </cell>
          <cell r="W33">
            <v>1</v>
          </cell>
          <cell r="X33" t="str">
            <v>COMPENSAR</v>
          </cell>
          <cell r="Y33" t="str">
            <v>BANCO DE BOGOTA</v>
          </cell>
          <cell r="Z33">
            <v>37771</v>
          </cell>
          <cell r="AA33">
            <v>37801</v>
          </cell>
          <cell r="AB33">
            <v>37832</v>
          </cell>
          <cell r="AC33">
            <v>37863</v>
          </cell>
          <cell r="AE33">
            <v>37741</v>
          </cell>
          <cell r="AG33">
            <v>0</v>
          </cell>
        </row>
        <row r="34">
          <cell r="A34">
            <v>79544099</v>
          </cell>
          <cell r="B34" t="str">
            <v>FORIGUA BEJARANO WILLIAM LIBRADO</v>
          </cell>
          <cell r="C34" t="str">
            <v>LINIERO</v>
          </cell>
          <cell r="D34">
            <v>332000</v>
          </cell>
          <cell r="E34" t="str">
            <v>MACROMEDICION</v>
          </cell>
          <cell r="F34" t="str">
            <v>1110400</v>
          </cell>
          <cell r="G34" t="str">
            <v>061</v>
          </cell>
          <cell r="H34" t="str">
            <v>MACROMEDICION</v>
          </cell>
          <cell r="I34" t="str">
            <v>KR 84 # 68A-40</v>
          </cell>
          <cell r="K34" t="str">
            <v>Soltero</v>
          </cell>
          <cell r="L34">
            <v>37743</v>
          </cell>
          <cell r="M34" t="str">
            <v xml:space="preserve">  -   -</v>
          </cell>
          <cell r="N34" t="str">
            <v xml:space="preserve">  -   -</v>
          </cell>
          <cell r="O34" t="str">
            <v>PORVENIR</v>
          </cell>
          <cell r="P34" t="str">
            <v>HORIZONTE AFP</v>
          </cell>
          <cell r="Q34" t="str">
            <v>CRUZ BLANCA EPS</v>
          </cell>
          <cell r="R34">
            <v>0</v>
          </cell>
          <cell r="S34">
            <v>0</v>
          </cell>
          <cell r="T34" t="str">
            <v>106395593</v>
          </cell>
          <cell r="U34" t="str">
            <v>F</v>
          </cell>
          <cell r="V34">
            <v>4904506</v>
          </cell>
          <cell r="W34">
            <v>1</v>
          </cell>
          <cell r="X34" t="str">
            <v>COMPENSAR</v>
          </cell>
          <cell r="Y34" t="str">
            <v>BANCO DE BOGOTA</v>
          </cell>
          <cell r="Z34">
            <v>37773</v>
          </cell>
          <cell r="AA34">
            <v>37803</v>
          </cell>
          <cell r="AB34">
            <v>37834</v>
          </cell>
          <cell r="AC34">
            <v>37865</v>
          </cell>
          <cell r="AE34">
            <v>37743</v>
          </cell>
          <cell r="AG34">
            <v>0</v>
          </cell>
        </row>
        <row r="35">
          <cell r="A35">
            <v>79923505</v>
          </cell>
          <cell r="B35" t="str">
            <v>CORTES MARENTES OMAR ORLANDO</v>
          </cell>
          <cell r="C35" t="str">
            <v>SUPERVISOR</v>
          </cell>
          <cell r="D35">
            <v>332000</v>
          </cell>
          <cell r="E35" t="str">
            <v>MACROMEDICION</v>
          </cell>
          <cell r="F35" t="str">
            <v>1110400</v>
          </cell>
          <cell r="G35" t="str">
            <v>061</v>
          </cell>
          <cell r="H35" t="str">
            <v>MACROMEDICION</v>
          </cell>
          <cell r="I35" t="str">
            <v xml:space="preserve">CL.11 No.7-13 </v>
          </cell>
          <cell r="K35" t="str">
            <v>Soltero</v>
          </cell>
          <cell r="L35">
            <v>37744</v>
          </cell>
          <cell r="M35" t="str">
            <v xml:space="preserve">  -   -</v>
          </cell>
          <cell r="N35" t="str">
            <v xml:space="preserve">  -   -</v>
          </cell>
          <cell r="O35" t="str">
            <v>PORVENIR</v>
          </cell>
          <cell r="P35" t="str">
            <v>SANTANDER AFP</v>
          </cell>
          <cell r="Q35" t="str">
            <v>COMPENSAR</v>
          </cell>
          <cell r="R35">
            <v>0</v>
          </cell>
          <cell r="S35">
            <v>0</v>
          </cell>
          <cell r="T35" t="str">
            <v>106341936</v>
          </cell>
          <cell r="U35" t="str">
            <v>F</v>
          </cell>
          <cell r="V35">
            <v>7228978</v>
          </cell>
          <cell r="W35">
            <v>1</v>
          </cell>
          <cell r="X35" t="str">
            <v>COMPENSAR</v>
          </cell>
          <cell r="Y35" t="str">
            <v>BANCO DE BOGOTA</v>
          </cell>
          <cell r="Z35">
            <v>37774</v>
          </cell>
          <cell r="AA35">
            <v>37804</v>
          </cell>
          <cell r="AB35">
            <v>37835</v>
          </cell>
          <cell r="AC35">
            <v>37866</v>
          </cell>
          <cell r="AE35">
            <v>37744</v>
          </cell>
          <cell r="AG35">
            <v>0</v>
          </cell>
        </row>
        <row r="36">
          <cell r="A36">
            <v>79718784</v>
          </cell>
          <cell r="B36" t="str">
            <v>MENDOZA SALAS HENRY MAURICIO</v>
          </cell>
          <cell r="C36" t="str">
            <v>ASISTENTE ADMINISTRATIVO</v>
          </cell>
          <cell r="D36">
            <v>332000</v>
          </cell>
          <cell r="E36" t="str">
            <v>MACROMEDICION</v>
          </cell>
          <cell r="F36" t="str">
            <v>1110400</v>
          </cell>
          <cell r="G36" t="str">
            <v>061</v>
          </cell>
          <cell r="H36" t="str">
            <v>MACROMEDICION</v>
          </cell>
          <cell r="I36" t="str">
            <v>CRA.3 No.89- 08</v>
          </cell>
          <cell r="K36" t="str">
            <v>Soltero</v>
          </cell>
          <cell r="L36">
            <v>37747</v>
          </cell>
          <cell r="M36" t="str">
            <v xml:space="preserve">  -   -</v>
          </cell>
          <cell r="N36" t="str">
            <v xml:space="preserve">  -   -</v>
          </cell>
          <cell r="O36" t="str">
            <v>PORVENIR</v>
          </cell>
          <cell r="P36" t="str">
            <v>PORVENIR AFP</v>
          </cell>
          <cell r="Q36" t="str">
            <v>COMPENSAR</v>
          </cell>
          <cell r="R36">
            <v>0</v>
          </cell>
          <cell r="S36">
            <v>0</v>
          </cell>
          <cell r="T36" t="str">
            <v>106395510</v>
          </cell>
          <cell r="U36" t="str">
            <v>F</v>
          </cell>
          <cell r="V36">
            <v>7712094</v>
          </cell>
          <cell r="W36">
            <v>1</v>
          </cell>
          <cell r="X36" t="str">
            <v>COMPENSAR</v>
          </cell>
          <cell r="Y36" t="str">
            <v>BANCO DE BOGOTA</v>
          </cell>
          <cell r="Z36">
            <v>37777</v>
          </cell>
          <cell r="AA36">
            <v>37807</v>
          </cell>
          <cell r="AB36">
            <v>37838</v>
          </cell>
          <cell r="AC36">
            <v>37869</v>
          </cell>
          <cell r="AE36">
            <v>37747</v>
          </cell>
          <cell r="AG36">
            <v>0</v>
          </cell>
        </row>
        <row r="37">
          <cell r="A37">
            <v>16274065</v>
          </cell>
          <cell r="B37" t="str">
            <v>MAYOR GARCIA RICARDO HELVECIO</v>
          </cell>
          <cell r="C37" t="str">
            <v>COORDINADOR</v>
          </cell>
          <cell r="D37">
            <v>332000</v>
          </cell>
          <cell r="E37" t="str">
            <v>MACROMEDICION</v>
          </cell>
          <cell r="F37" t="str">
            <v>1110400</v>
          </cell>
          <cell r="G37" t="str">
            <v>061</v>
          </cell>
          <cell r="H37" t="str">
            <v>MACROMEDICION</v>
          </cell>
          <cell r="I37" t="str">
            <v>CRA.45 No.8-20</v>
          </cell>
          <cell r="K37" t="str">
            <v>Casado</v>
          </cell>
          <cell r="L37">
            <v>37749</v>
          </cell>
          <cell r="M37">
            <v>23439</v>
          </cell>
          <cell r="N37" t="str">
            <v xml:space="preserve">  -   -</v>
          </cell>
          <cell r="O37" t="str">
            <v>PORVENIR</v>
          </cell>
          <cell r="P37" t="str">
            <v>PORVENIR AFP</v>
          </cell>
          <cell r="Q37" t="str">
            <v>COOMEVA EPS</v>
          </cell>
          <cell r="R37">
            <v>0</v>
          </cell>
          <cell r="S37" t="str">
            <v>PALMIRA</v>
          </cell>
          <cell r="T37" t="str">
            <v>458289097</v>
          </cell>
          <cell r="U37" t="str">
            <v>M</v>
          </cell>
          <cell r="V37">
            <v>2620675</v>
          </cell>
          <cell r="W37">
            <v>1</v>
          </cell>
          <cell r="X37" t="str">
            <v>COMPENSAR</v>
          </cell>
          <cell r="Y37" t="str">
            <v>BANCO DE BOGOTA</v>
          </cell>
          <cell r="Z37">
            <v>37779</v>
          </cell>
          <cell r="AA37">
            <v>37809</v>
          </cell>
          <cell r="AB37">
            <v>37840</v>
          </cell>
          <cell r="AC37">
            <v>37871</v>
          </cell>
          <cell r="AE37">
            <v>37749</v>
          </cell>
          <cell r="AG37">
            <v>0</v>
          </cell>
        </row>
        <row r="38">
          <cell r="A38">
            <v>52372783</v>
          </cell>
          <cell r="B38" t="str">
            <v>CALDERON DONCEL SANDRA MILENA</v>
          </cell>
          <cell r="C38" t="str">
            <v>DIGITADOR</v>
          </cell>
          <cell r="D38">
            <v>332000</v>
          </cell>
          <cell r="E38" t="str">
            <v>MACROMEDICION</v>
          </cell>
          <cell r="F38" t="str">
            <v>1110400</v>
          </cell>
          <cell r="G38" t="str">
            <v>061</v>
          </cell>
          <cell r="H38" t="str">
            <v>MACROMEDICION</v>
          </cell>
          <cell r="I38" t="str">
            <v>CLL 64 No.70-02</v>
          </cell>
          <cell r="K38" t="str">
            <v>Soltero</v>
          </cell>
          <cell r="L38">
            <v>37749</v>
          </cell>
          <cell r="M38" t="str">
            <v xml:space="preserve">  -   -</v>
          </cell>
          <cell r="N38" t="str">
            <v xml:space="preserve">  -   -</v>
          </cell>
          <cell r="O38" t="str">
            <v>PORVENIR</v>
          </cell>
          <cell r="P38" t="str">
            <v>COLFONDOS</v>
          </cell>
          <cell r="Q38" t="str">
            <v>CRUZ BLANCA EPS</v>
          </cell>
          <cell r="R38">
            <v>0</v>
          </cell>
          <cell r="S38">
            <v>0</v>
          </cell>
          <cell r="T38" t="str">
            <v>106396302</v>
          </cell>
          <cell r="U38" t="str">
            <v>F</v>
          </cell>
          <cell r="V38">
            <v>5425188</v>
          </cell>
          <cell r="W38">
            <v>1</v>
          </cell>
          <cell r="X38" t="str">
            <v>COMPENSAR</v>
          </cell>
          <cell r="Y38" t="str">
            <v>BANCO DE BOGOTA</v>
          </cell>
          <cell r="Z38">
            <v>37779</v>
          </cell>
          <cell r="AA38">
            <v>37809</v>
          </cell>
          <cell r="AB38">
            <v>37840</v>
          </cell>
          <cell r="AC38">
            <v>37871</v>
          </cell>
          <cell r="AE38">
            <v>37749</v>
          </cell>
          <cell r="AG38">
            <v>0</v>
          </cell>
        </row>
        <row r="39">
          <cell r="A39">
            <v>84456965</v>
          </cell>
          <cell r="B39" t="str">
            <v>GUTIERREZ SALGADO JULIO CESAR</v>
          </cell>
          <cell r="C39" t="str">
            <v>TECNICO</v>
          </cell>
          <cell r="D39">
            <v>332000</v>
          </cell>
          <cell r="E39" t="str">
            <v>MACROMEDICION</v>
          </cell>
          <cell r="F39" t="str">
            <v>1110400</v>
          </cell>
          <cell r="G39" t="str">
            <v>061</v>
          </cell>
          <cell r="H39" t="str">
            <v>MACROMEDICION</v>
          </cell>
          <cell r="I39" t="str">
            <v>DIAG 8 C # 82-30</v>
          </cell>
          <cell r="K39" t="str">
            <v>Soltero</v>
          </cell>
          <cell r="L39">
            <v>37749</v>
          </cell>
          <cell r="M39">
            <v>30620</v>
          </cell>
          <cell r="N39" t="str">
            <v xml:space="preserve">  -   -</v>
          </cell>
          <cell r="O39" t="str">
            <v>PORVENIR</v>
          </cell>
          <cell r="P39" t="str">
            <v>HORIZONTE AFP</v>
          </cell>
          <cell r="Q39" t="str">
            <v>SALUDCOOP EPS</v>
          </cell>
          <cell r="R39">
            <v>0</v>
          </cell>
          <cell r="S39" t="str">
            <v>SANTA MARTA</v>
          </cell>
          <cell r="T39" t="str">
            <v>564231595</v>
          </cell>
          <cell r="U39" t="str">
            <v>M</v>
          </cell>
          <cell r="V39">
            <v>2924596</v>
          </cell>
          <cell r="W39">
            <v>1</v>
          </cell>
          <cell r="X39" t="str">
            <v>COMPENSAR</v>
          </cell>
          <cell r="Y39" t="str">
            <v>BANCO DE BOGOTA</v>
          </cell>
          <cell r="Z39">
            <v>37779</v>
          </cell>
          <cell r="AA39">
            <v>37809</v>
          </cell>
          <cell r="AB39">
            <v>37840</v>
          </cell>
          <cell r="AC39">
            <v>37871</v>
          </cell>
          <cell r="AE39">
            <v>37749</v>
          </cell>
          <cell r="AG39">
            <v>0</v>
          </cell>
        </row>
        <row r="40">
          <cell r="A40">
            <v>87431666</v>
          </cell>
          <cell r="B40" t="str">
            <v>PEREZ DIAZ CARLOS ARTURO</v>
          </cell>
          <cell r="C40" t="str">
            <v>SUPERVISOR</v>
          </cell>
          <cell r="D40">
            <v>332000</v>
          </cell>
          <cell r="E40" t="str">
            <v>MACROMEDICION</v>
          </cell>
          <cell r="F40" t="str">
            <v>1110400</v>
          </cell>
          <cell r="G40" t="str">
            <v>061</v>
          </cell>
          <cell r="H40" t="str">
            <v>MACROMEDICION</v>
          </cell>
          <cell r="I40" t="str">
            <v>CRA.69 F No.7A-16</v>
          </cell>
          <cell r="K40" t="str">
            <v>Casado</v>
          </cell>
          <cell r="L40">
            <v>37749</v>
          </cell>
          <cell r="M40">
            <v>25107</v>
          </cell>
          <cell r="N40" t="str">
            <v xml:space="preserve">  -   -</v>
          </cell>
          <cell r="O40" t="str">
            <v>PORVENIR</v>
          </cell>
          <cell r="P40" t="str">
            <v>PORVENIR AFP</v>
          </cell>
          <cell r="Q40" t="str">
            <v>SERVICIO OCCIDENTAL DE SALUD</v>
          </cell>
          <cell r="R40" t="str">
            <v>87431666DM17-2</v>
          </cell>
          <cell r="S40" t="str">
            <v>CALI VALLE</v>
          </cell>
          <cell r="T40" t="str">
            <v>458271020</v>
          </cell>
          <cell r="U40" t="str">
            <v>M</v>
          </cell>
          <cell r="V40">
            <v>3756504</v>
          </cell>
          <cell r="W40">
            <v>1</v>
          </cell>
          <cell r="X40" t="str">
            <v>COMPENSAR</v>
          </cell>
          <cell r="Y40" t="str">
            <v>BANCO DE BOGOTA</v>
          </cell>
          <cell r="Z40">
            <v>37779</v>
          </cell>
          <cell r="AA40">
            <v>37809</v>
          </cell>
          <cell r="AB40">
            <v>37840</v>
          </cell>
          <cell r="AC40">
            <v>37871</v>
          </cell>
          <cell r="AE40">
            <v>37749</v>
          </cell>
          <cell r="AG40">
            <v>0</v>
          </cell>
        </row>
        <row r="41">
          <cell r="A41">
            <v>94317532</v>
          </cell>
          <cell r="B41" t="str">
            <v>SANDOVAL  ERIK ALBERTO</v>
          </cell>
          <cell r="C41" t="str">
            <v>SUPERVISOR</v>
          </cell>
          <cell r="D41">
            <v>332000</v>
          </cell>
          <cell r="E41" t="str">
            <v>MACROMEDICION</v>
          </cell>
          <cell r="F41" t="str">
            <v>1110400</v>
          </cell>
          <cell r="G41" t="str">
            <v>061</v>
          </cell>
          <cell r="H41" t="str">
            <v>MACROMEDICION</v>
          </cell>
          <cell r="I41" t="str">
            <v>CRA.110 No.69-69</v>
          </cell>
          <cell r="K41" t="str">
            <v>Soltero</v>
          </cell>
          <cell r="L41">
            <v>37749</v>
          </cell>
          <cell r="M41">
            <v>26914</v>
          </cell>
          <cell r="N41" t="str">
            <v xml:space="preserve">  -   -</v>
          </cell>
          <cell r="O41" t="str">
            <v>PORVENIR</v>
          </cell>
          <cell r="P41" t="str">
            <v>SEGURO SOCIAL</v>
          </cell>
          <cell r="Q41" t="str">
            <v>SERVICIO OCCIDENTAL DE SALUD</v>
          </cell>
          <cell r="R41">
            <v>0</v>
          </cell>
          <cell r="S41" t="str">
            <v>PALMIRA</v>
          </cell>
          <cell r="T41" t="str">
            <v>458270543</v>
          </cell>
          <cell r="U41" t="str">
            <v>M</v>
          </cell>
          <cell r="V41">
            <v>4338592</v>
          </cell>
          <cell r="W41">
            <v>1</v>
          </cell>
          <cell r="X41" t="str">
            <v>COMPENSAR</v>
          </cell>
          <cell r="Y41" t="str">
            <v>BANCO DE BOGOTA</v>
          </cell>
          <cell r="Z41">
            <v>37779</v>
          </cell>
          <cell r="AA41">
            <v>37809</v>
          </cell>
          <cell r="AB41">
            <v>37840</v>
          </cell>
          <cell r="AC41">
            <v>37871</v>
          </cell>
          <cell r="AE41">
            <v>37749</v>
          </cell>
          <cell r="AG41">
            <v>0</v>
          </cell>
        </row>
        <row r="42">
          <cell r="A42">
            <v>4472299</v>
          </cell>
          <cell r="B42" t="str">
            <v>POSADA OSPINA JORGE HERNAN</v>
          </cell>
          <cell r="C42" t="str">
            <v>REVISOR</v>
          </cell>
          <cell r="D42">
            <v>332000</v>
          </cell>
          <cell r="E42" t="str">
            <v>MACROMEDICION</v>
          </cell>
          <cell r="F42" t="str">
            <v>1110400</v>
          </cell>
          <cell r="G42" t="str">
            <v>061</v>
          </cell>
          <cell r="H42" t="str">
            <v>MACROMEDICION</v>
          </cell>
          <cell r="I42" t="str">
            <v>AV.PRADILLA No.6A-09-CHIA</v>
          </cell>
          <cell r="K42" t="str">
            <v>Unión libre</v>
          </cell>
          <cell r="L42">
            <v>37750</v>
          </cell>
          <cell r="M42">
            <v>29531</v>
          </cell>
          <cell r="N42" t="str">
            <v xml:space="preserve">  -   -</v>
          </cell>
          <cell r="O42" t="str">
            <v>PORVENIR</v>
          </cell>
          <cell r="P42" t="str">
            <v>PORVENIR AFP</v>
          </cell>
          <cell r="Q42" t="str">
            <v>SALUD TOTAL EPS</v>
          </cell>
          <cell r="R42">
            <v>0</v>
          </cell>
          <cell r="S42">
            <v>0</v>
          </cell>
          <cell r="T42" t="str">
            <v>106395262</v>
          </cell>
          <cell r="U42" t="str">
            <v>M</v>
          </cell>
          <cell r="V42">
            <v>8634833</v>
          </cell>
          <cell r="W42">
            <v>1</v>
          </cell>
          <cell r="X42" t="str">
            <v>COMPENSAR</v>
          </cell>
          <cell r="Y42" t="str">
            <v>BANCO DE BOGOTA</v>
          </cell>
          <cell r="Z42">
            <v>37780</v>
          </cell>
          <cell r="AA42">
            <v>37810</v>
          </cell>
          <cell r="AB42">
            <v>37841</v>
          </cell>
          <cell r="AC42">
            <v>37872</v>
          </cell>
          <cell r="AE42">
            <v>37750</v>
          </cell>
          <cell r="AG42">
            <v>0</v>
          </cell>
        </row>
        <row r="43">
          <cell r="A43">
            <v>19151124</v>
          </cell>
          <cell r="B43" t="str">
            <v>VELANDIA SERNA GERMAN CONSTANTINO</v>
          </cell>
          <cell r="C43" t="str">
            <v>REVISOR</v>
          </cell>
          <cell r="D43">
            <v>332000</v>
          </cell>
          <cell r="E43" t="str">
            <v>MACROMEDICION</v>
          </cell>
          <cell r="F43" t="str">
            <v>1110400</v>
          </cell>
          <cell r="G43" t="str">
            <v>061</v>
          </cell>
          <cell r="H43" t="str">
            <v>MACROMEDICION</v>
          </cell>
          <cell r="I43" t="str">
            <v>CRA-114 No.147 B 15 INT-11 AP 204</v>
          </cell>
          <cell r="K43" t="str">
            <v>Soltero</v>
          </cell>
          <cell r="L43">
            <v>37750</v>
          </cell>
          <cell r="M43" t="str">
            <v xml:space="preserve">  -   -</v>
          </cell>
          <cell r="N43" t="str">
            <v xml:space="preserve">  -   -</v>
          </cell>
          <cell r="O43" t="str">
            <v>PORVENIR</v>
          </cell>
          <cell r="P43" t="str">
            <v>SEGURO SOCIAL</v>
          </cell>
          <cell r="Q43" t="str">
            <v>FAMISANAR EPS</v>
          </cell>
          <cell r="R43">
            <v>0</v>
          </cell>
          <cell r="S43">
            <v>0</v>
          </cell>
          <cell r="T43" t="str">
            <v>106395452</v>
          </cell>
          <cell r="U43" t="str">
            <v>F</v>
          </cell>
          <cell r="V43">
            <v>6470063</v>
          </cell>
          <cell r="W43">
            <v>1</v>
          </cell>
          <cell r="X43" t="str">
            <v>COMPENSAR</v>
          </cell>
          <cell r="Y43" t="str">
            <v>BANCO DE BOGOTA</v>
          </cell>
          <cell r="Z43">
            <v>37780</v>
          </cell>
          <cell r="AA43">
            <v>37810</v>
          </cell>
          <cell r="AB43">
            <v>37841</v>
          </cell>
          <cell r="AC43">
            <v>37872</v>
          </cell>
          <cell r="AE43">
            <v>37750</v>
          </cell>
          <cell r="AG43">
            <v>0</v>
          </cell>
        </row>
        <row r="44">
          <cell r="A44">
            <v>19228520</v>
          </cell>
          <cell r="B44" t="str">
            <v>CASTILLO TERAN CARLOS ARTURO</v>
          </cell>
          <cell r="C44" t="str">
            <v>SUPERVISOR</v>
          </cell>
          <cell r="D44">
            <v>332000</v>
          </cell>
          <cell r="E44" t="str">
            <v>MACROMEDICION</v>
          </cell>
          <cell r="F44" t="str">
            <v>1110400</v>
          </cell>
          <cell r="G44" t="str">
            <v>061</v>
          </cell>
          <cell r="H44" t="str">
            <v>MACROMEDICION</v>
          </cell>
          <cell r="I44" t="str">
            <v>CLL 82 B No.96 A14 AP-209</v>
          </cell>
          <cell r="K44" t="str">
            <v>Soltero</v>
          </cell>
          <cell r="L44">
            <v>37750</v>
          </cell>
          <cell r="M44" t="str">
            <v xml:space="preserve">  -   -</v>
          </cell>
          <cell r="N44" t="str">
            <v xml:space="preserve">  -   -</v>
          </cell>
          <cell r="O44" t="str">
            <v>PORVENIR</v>
          </cell>
          <cell r="P44" t="str">
            <v>HORIZONTE AFP</v>
          </cell>
          <cell r="Q44" t="str">
            <v>COMPENSAR</v>
          </cell>
          <cell r="R44">
            <v>0</v>
          </cell>
          <cell r="S44">
            <v>0</v>
          </cell>
          <cell r="T44" t="str">
            <v>106341043</v>
          </cell>
          <cell r="U44" t="str">
            <v>M</v>
          </cell>
          <cell r="V44">
            <v>2291883</v>
          </cell>
          <cell r="W44">
            <v>1</v>
          </cell>
          <cell r="X44" t="str">
            <v>COMPENSAR</v>
          </cell>
          <cell r="Y44" t="str">
            <v>BANCO DE BOGOTA</v>
          </cell>
          <cell r="Z44">
            <v>37780</v>
          </cell>
          <cell r="AA44">
            <v>37810</v>
          </cell>
          <cell r="AB44">
            <v>37841</v>
          </cell>
          <cell r="AC44">
            <v>37872</v>
          </cell>
          <cell r="AE44">
            <v>37750</v>
          </cell>
          <cell r="AG44">
            <v>0</v>
          </cell>
        </row>
        <row r="45">
          <cell r="A45">
            <v>79119275</v>
          </cell>
          <cell r="B45" t="str">
            <v>BAQUERO PARRADO VICTOR HUGO</v>
          </cell>
          <cell r="C45" t="str">
            <v>REVISOR</v>
          </cell>
          <cell r="D45">
            <v>332000</v>
          </cell>
          <cell r="E45" t="str">
            <v>MACROMEDICION</v>
          </cell>
          <cell r="F45" t="str">
            <v>1110400</v>
          </cell>
          <cell r="G45" t="str">
            <v>061</v>
          </cell>
          <cell r="H45" t="str">
            <v>MACROMEDICION</v>
          </cell>
          <cell r="I45" t="str">
            <v>CLL 5 No.73 B-49 SUR</v>
          </cell>
          <cell r="K45" t="str">
            <v>Soltero</v>
          </cell>
          <cell r="L45">
            <v>37750</v>
          </cell>
          <cell r="M45" t="str">
            <v xml:space="preserve">  -   -</v>
          </cell>
          <cell r="N45" t="str">
            <v xml:space="preserve">  -   -</v>
          </cell>
          <cell r="O45" t="str">
            <v>PORVENIR</v>
          </cell>
          <cell r="P45" t="str">
            <v>PORVENIR AFP</v>
          </cell>
          <cell r="Q45" t="str">
            <v>COMPENSAR</v>
          </cell>
          <cell r="R45">
            <v>0</v>
          </cell>
          <cell r="S45">
            <v>0</v>
          </cell>
          <cell r="T45" t="str">
            <v>106395460</v>
          </cell>
          <cell r="U45" t="str">
            <v>F</v>
          </cell>
          <cell r="V45">
            <v>4540037</v>
          </cell>
          <cell r="W45">
            <v>1</v>
          </cell>
          <cell r="X45" t="str">
            <v>COMPENSAR</v>
          </cell>
          <cell r="Y45" t="str">
            <v>BANCO DE BOGOTA</v>
          </cell>
          <cell r="Z45">
            <v>37780</v>
          </cell>
          <cell r="AA45">
            <v>37810</v>
          </cell>
          <cell r="AB45">
            <v>37841</v>
          </cell>
          <cell r="AC45">
            <v>37872</v>
          </cell>
          <cell r="AE45">
            <v>37750</v>
          </cell>
          <cell r="AG45">
            <v>0</v>
          </cell>
        </row>
        <row r="46">
          <cell r="A46">
            <v>79315007</v>
          </cell>
          <cell r="B46" t="str">
            <v>CARDENAS  JUAN ALBERTO</v>
          </cell>
          <cell r="C46" t="str">
            <v>REVISOR</v>
          </cell>
          <cell r="D46">
            <v>332000</v>
          </cell>
          <cell r="E46" t="str">
            <v>MACROMEDICION</v>
          </cell>
          <cell r="F46" t="str">
            <v>1110400</v>
          </cell>
          <cell r="G46" t="str">
            <v>061</v>
          </cell>
          <cell r="H46" t="str">
            <v>MACROMEDICION</v>
          </cell>
          <cell r="I46" t="str">
            <v>CLL 98 No.41-95</v>
          </cell>
          <cell r="K46" t="str">
            <v>Soltero</v>
          </cell>
          <cell r="L46">
            <v>37750</v>
          </cell>
          <cell r="M46" t="str">
            <v xml:space="preserve">  -   -</v>
          </cell>
          <cell r="N46" t="str">
            <v xml:space="preserve">  -   -</v>
          </cell>
          <cell r="O46" t="str">
            <v>PORVENIR</v>
          </cell>
          <cell r="P46" t="str">
            <v>PORVENIR AFP</v>
          </cell>
          <cell r="Q46" t="str">
            <v>COMPENSAR</v>
          </cell>
          <cell r="R46">
            <v>0</v>
          </cell>
          <cell r="S46">
            <v>0</v>
          </cell>
          <cell r="T46" t="str">
            <v>106395403</v>
          </cell>
          <cell r="U46" t="str">
            <v>F</v>
          </cell>
          <cell r="V46">
            <v>4007642</v>
          </cell>
          <cell r="W46">
            <v>1</v>
          </cell>
          <cell r="X46" t="str">
            <v>COMPENSAR</v>
          </cell>
          <cell r="Y46" t="str">
            <v>BANCO DE BOGOTA</v>
          </cell>
          <cell r="Z46">
            <v>37780</v>
          </cell>
          <cell r="AA46">
            <v>37810</v>
          </cell>
          <cell r="AB46">
            <v>37841</v>
          </cell>
          <cell r="AC46">
            <v>37872</v>
          </cell>
          <cell r="AE46">
            <v>37750</v>
          </cell>
          <cell r="AG46">
            <v>0</v>
          </cell>
        </row>
        <row r="47">
          <cell r="A47">
            <v>79394431</v>
          </cell>
          <cell r="B47" t="str">
            <v>MORENO BERMUDEZ LUIS ALFONSO</v>
          </cell>
          <cell r="C47" t="str">
            <v>REVISOR MOTO</v>
          </cell>
          <cell r="D47">
            <v>332000</v>
          </cell>
          <cell r="E47" t="str">
            <v>MACROMEDICION</v>
          </cell>
          <cell r="F47" t="str">
            <v>1110400</v>
          </cell>
          <cell r="G47" t="str">
            <v>061</v>
          </cell>
          <cell r="H47" t="str">
            <v>MACROMEDICION</v>
          </cell>
          <cell r="I47" t="str">
            <v xml:space="preserve">CLL 74 No.19-15 SUR </v>
          </cell>
          <cell r="K47" t="str">
            <v>Casado</v>
          </cell>
          <cell r="L47">
            <v>37750</v>
          </cell>
          <cell r="M47" t="str">
            <v xml:space="preserve">  -   -</v>
          </cell>
          <cell r="N47" t="str">
            <v xml:space="preserve">  -   -</v>
          </cell>
          <cell r="O47" t="str">
            <v>PORVENIR</v>
          </cell>
          <cell r="P47" t="str">
            <v>HORIZONTE AFP</v>
          </cell>
          <cell r="Q47" t="str">
            <v>COMPENSAR</v>
          </cell>
          <cell r="R47">
            <v>0</v>
          </cell>
          <cell r="S47">
            <v>0</v>
          </cell>
          <cell r="T47" t="str">
            <v>106388754</v>
          </cell>
          <cell r="U47" t="str">
            <v>M</v>
          </cell>
          <cell r="V47">
            <v>7654448</v>
          </cell>
          <cell r="W47">
            <v>1</v>
          </cell>
          <cell r="X47" t="str">
            <v>COMPENSAR</v>
          </cell>
          <cell r="Y47" t="str">
            <v>BANCO DE BOGOTA</v>
          </cell>
          <cell r="Z47">
            <v>37780</v>
          </cell>
          <cell r="AA47">
            <v>37810</v>
          </cell>
          <cell r="AB47">
            <v>37841</v>
          </cell>
          <cell r="AC47">
            <v>37872</v>
          </cell>
          <cell r="AE47">
            <v>37750</v>
          </cell>
          <cell r="AG47">
            <v>0</v>
          </cell>
        </row>
        <row r="48">
          <cell r="A48">
            <v>79596748</v>
          </cell>
          <cell r="B48" t="str">
            <v>JIMENEZ ACOSTA JORGE ALFREDO</v>
          </cell>
          <cell r="C48" t="str">
            <v>REVISOR</v>
          </cell>
          <cell r="D48">
            <v>332000</v>
          </cell>
          <cell r="E48" t="str">
            <v>MACROMEDICION</v>
          </cell>
          <cell r="F48" t="str">
            <v>1110400</v>
          </cell>
          <cell r="G48" t="str">
            <v>061</v>
          </cell>
          <cell r="H48" t="str">
            <v>MACROMEDICION</v>
          </cell>
          <cell r="I48" t="str">
            <v>CLL 34 No.113-46 INT-9 AP 111</v>
          </cell>
          <cell r="K48" t="str">
            <v>Soltero</v>
          </cell>
          <cell r="L48">
            <v>37750</v>
          </cell>
          <cell r="M48" t="str">
            <v xml:space="preserve">  -   -</v>
          </cell>
          <cell r="N48" t="str">
            <v xml:space="preserve">  -   -</v>
          </cell>
          <cell r="O48" t="str">
            <v>PORVENIR</v>
          </cell>
          <cell r="P48" t="str">
            <v>PORVENIR AFP</v>
          </cell>
          <cell r="Q48" t="str">
            <v>COMPENSAR</v>
          </cell>
          <cell r="R48">
            <v>0</v>
          </cell>
          <cell r="S48">
            <v>0</v>
          </cell>
          <cell r="T48" t="str">
            <v>106395536</v>
          </cell>
          <cell r="U48" t="str">
            <v>M</v>
          </cell>
          <cell r="V48">
            <v>2983205</v>
          </cell>
          <cell r="W48">
            <v>1</v>
          </cell>
          <cell r="X48" t="str">
            <v>COMPENSAR</v>
          </cell>
          <cell r="Y48" t="str">
            <v>BANCO DE BOGOTA</v>
          </cell>
          <cell r="Z48">
            <v>37780</v>
          </cell>
          <cell r="AA48">
            <v>37810</v>
          </cell>
          <cell r="AB48">
            <v>37841</v>
          </cell>
          <cell r="AC48">
            <v>37872</v>
          </cell>
          <cell r="AE48">
            <v>37750</v>
          </cell>
          <cell r="AG48">
            <v>0</v>
          </cell>
        </row>
        <row r="49">
          <cell r="A49">
            <v>79741655</v>
          </cell>
          <cell r="B49" t="str">
            <v>DIAZ NIETO RODOLFO</v>
          </cell>
          <cell r="C49" t="str">
            <v>REVISOR</v>
          </cell>
          <cell r="D49">
            <v>332000</v>
          </cell>
          <cell r="E49" t="str">
            <v>MACROMEDICION</v>
          </cell>
          <cell r="F49" t="str">
            <v>1110400</v>
          </cell>
          <cell r="G49" t="str">
            <v>061</v>
          </cell>
          <cell r="H49" t="str">
            <v>MACROMEDICION</v>
          </cell>
          <cell r="I49" t="str">
            <v>TRANV.42 No.38-78 SUR</v>
          </cell>
          <cell r="K49" t="str">
            <v>Soltero</v>
          </cell>
          <cell r="L49">
            <v>37750</v>
          </cell>
          <cell r="M49" t="str">
            <v xml:space="preserve">  -   -</v>
          </cell>
          <cell r="N49" t="str">
            <v xml:space="preserve">  -   -</v>
          </cell>
          <cell r="O49" t="str">
            <v>PORVENIR</v>
          </cell>
          <cell r="P49" t="str">
            <v>PORVENIR AFP</v>
          </cell>
          <cell r="Q49" t="str">
            <v>CRUZ BLANCA EPS</v>
          </cell>
          <cell r="R49">
            <v>0</v>
          </cell>
          <cell r="S49">
            <v>0</v>
          </cell>
          <cell r="T49" t="str">
            <v>106395387</v>
          </cell>
          <cell r="U49" t="str">
            <v>M</v>
          </cell>
          <cell r="V49">
            <v>2046772</v>
          </cell>
          <cell r="W49">
            <v>1</v>
          </cell>
          <cell r="X49" t="str">
            <v>COMPENSAR</v>
          </cell>
          <cell r="Y49" t="str">
            <v>BANCO DE BOGOTA</v>
          </cell>
          <cell r="Z49">
            <v>37780</v>
          </cell>
          <cell r="AA49">
            <v>37810</v>
          </cell>
          <cell r="AB49">
            <v>37841</v>
          </cell>
          <cell r="AC49">
            <v>37872</v>
          </cell>
          <cell r="AE49">
            <v>37750</v>
          </cell>
          <cell r="AG49">
            <v>0</v>
          </cell>
        </row>
        <row r="50">
          <cell r="A50">
            <v>79951627</v>
          </cell>
          <cell r="B50" t="str">
            <v>VERA FORERO MAURICIO ADOLFO</v>
          </cell>
          <cell r="C50" t="str">
            <v>REVISOR</v>
          </cell>
          <cell r="D50">
            <v>332000</v>
          </cell>
          <cell r="E50" t="str">
            <v>MACROMEDICION</v>
          </cell>
          <cell r="F50" t="str">
            <v>1110400</v>
          </cell>
          <cell r="G50" t="str">
            <v>061</v>
          </cell>
          <cell r="H50" t="str">
            <v>MACROMEDICION</v>
          </cell>
          <cell r="I50" t="str">
            <v>CLL 42 SUR No.15 A 86</v>
          </cell>
          <cell r="K50" t="str">
            <v>Soltero</v>
          </cell>
          <cell r="L50">
            <v>37750</v>
          </cell>
          <cell r="M50" t="str">
            <v xml:space="preserve">  -   -</v>
          </cell>
          <cell r="N50" t="str">
            <v xml:space="preserve">  -   -</v>
          </cell>
          <cell r="O50" t="str">
            <v>PORVENIR</v>
          </cell>
          <cell r="P50" t="str">
            <v>SANTANDER AFP</v>
          </cell>
          <cell r="Q50" t="str">
            <v>COMPENSAR</v>
          </cell>
          <cell r="R50">
            <v>0</v>
          </cell>
          <cell r="S50">
            <v>0</v>
          </cell>
          <cell r="T50" t="str">
            <v>043141118</v>
          </cell>
          <cell r="U50" t="str">
            <v>F</v>
          </cell>
          <cell r="V50">
            <v>2057824</v>
          </cell>
          <cell r="W50">
            <v>1</v>
          </cell>
          <cell r="X50" t="str">
            <v>COMPENSAR</v>
          </cell>
          <cell r="Y50" t="str">
            <v>BANCO DE BOGOTA</v>
          </cell>
          <cell r="Z50">
            <v>37780</v>
          </cell>
          <cell r="AA50">
            <v>37810</v>
          </cell>
          <cell r="AB50">
            <v>37841</v>
          </cell>
          <cell r="AC50">
            <v>37872</v>
          </cell>
          <cell r="AE50">
            <v>37750</v>
          </cell>
          <cell r="AG50">
            <v>0</v>
          </cell>
        </row>
        <row r="51">
          <cell r="A51">
            <v>79962334</v>
          </cell>
          <cell r="B51" t="str">
            <v>RUIZ SUAREZ JOSE ADOLFO</v>
          </cell>
          <cell r="C51" t="str">
            <v>REVISOR</v>
          </cell>
          <cell r="D51">
            <v>332000</v>
          </cell>
          <cell r="E51" t="str">
            <v>MACROMEDICION</v>
          </cell>
          <cell r="F51" t="str">
            <v>1110400</v>
          </cell>
          <cell r="G51" t="str">
            <v>061</v>
          </cell>
          <cell r="H51" t="str">
            <v>MACROMEDICION</v>
          </cell>
          <cell r="I51" t="str">
            <v>CRA 111 F # 70 C 77</v>
          </cell>
          <cell r="K51" t="str">
            <v>Soltero</v>
          </cell>
          <cell r="L51">
            <v>37753</v>
          </cell>
          <cell r="M51" t="str">
            <v xml:space="preserve">  -   -</v>
          </cell>
          <cell r="N51" t="str">
            <v xml:space="preserve">  -   -</v>
          </cell>
          <cell r="O51" t="str">
            <v>PORVENIR</v>
          </cell>
          <cell r="P51" t="str">
            <v>HORIZONTE AFP</v>
          </cell>
          <cell r="Q51" t="str">
            <v>SALUD COLMENA</v>
          </cell>
          <cell r="R51">
            <v>0</v>
          </cell>
          <cell r="S51">
            <v>0</v>
          </cell>
          <cell r="T51" t="str">
            <v>106395569</v>
          </cell>
          <cell r="U51" t="str">
            <v>M</v>
          </cell>
          <cell r="V51">
            <v>5442652</v>
          </cell>
          <cell r="W51">
            <v>1</v>
          </cell>
          <cell r="X51" t="str">
            <v>COMPENSAR</v>
          </cell>
          <cell r="Y51" t="str">
            <v>BANCO DE BOGOTA</v>
          </cell>
          <cell r="Z51">
            <v>37783</v>
          </cell>
          <cell r="AA51">
            <v>37813</v>
          </cell>
          <cell r="AB51">
            <v>37844</v>
          </cell>
          <cell r="AC51">
            <v>37875</v>
          </cell>
          <cell r="AE51">
            <v>37750</v>
          </cell>
          <cell r="AG51">
            <v>0</v>
          </cell>
        </row>
        <row r="52">
          <cell r="A52">
            <v>79974173</v>
          </cell>
          <cell r="B52" t="str">
            <v>MONTAÑA RIOS OMAR WILSON</v>
          </cell>
          <cell r="C52" t="str">
            <v>REVISOR</v>
          </cell>
          <cell r="D52">
            <v>332000</v>
          </cell>
          <cell r="E52" t="str">
            <v>MACROMEDICION</v>
          </cell>
          <cell r="F52" t="str">
            <v>1110400</v>
          </cell>
          <cell r="G52" t="str">
            <v>061</v>
          </cell>
          <cell r="H52" t="str">
            <v>MACROMEDICION</v>
          </cell>
          <cell r="I52" t="str">
            <v xml:space="preserve">CLL 94 A No.1-H 34 ESTE </v>
          </cell>
          <cell r="K52" t="str">
            <v>Soltero</v>
          </cell>
          <cell r="L52">
            <v>37750</v>
          </cell>
          <cell r="M52" t="str">
            <v xml:space="preserve">  -   -</v>
          </cell>
          <cell r="N52" t="str">
            <v xml:space="preserve">  -   -</v>
          </cell>
          <cell r="O52" t="str">
            <v>PORVENIR</v>
          </cell>
          <cell r="P52" t="str">
            <v>HORIZONTE AFP</v>
          </cell>
          <cell r="Q52" t="str">
            <v>FAMISANAR EPS</v>
          </cell>
          <cell r="R52">
            <v>0</v>
          </cell>
          <cell r="S52">
            <v>0</v>
          </cell>
          <cell r="T52" t="str">
            <v>106396286</v>
          </cell>
          <cell r="U52" t="str">
            <v>F</v>
          </cell>
          <cell r="V52">
            <v>7627203</v>
          </cell>
          <cell r="W52">
            <v>1</v>
          </cell>
          <cell r="X52" t="str">
            <v>COMPENSAR</v>
          </cell>
          <cell r="Y52" t="str">
            <v>BANCO DE BOGOTA</v>
          </cell>
          <cell r="Z52">
            <v>37780</v>
          </cell>
          <cell r="AA52">
            <v>37810</v>
          </cell>
          <cell r="AB52">
            <v>37841</v>
          </cell>
          <cell r="AC52">
            <v>37872</v>
          </cell>
          <cell r="AE52">
            <v>37750</v>
          </cell>
          <cell r="AG52">
            <v>0</v>
          </cell>
        </row>
        <row r="53">
          <cell r="A53">
            <v>80009773</v>
          </cell>
          <cell r="B53" t="str">
            <v>ESTUPIÑAN  ANDRES</v>
          </cell>
          <cell r="C53" t="str">
            <v>REVISOR</v>
          </cell>
          <cell r="D53">
            <v>332000</v>
          </cell>
          <cell r="E53" t="str">
            <v>MACROMEDICION</v>
          </cell>
          <cell r="F53" t="str">
            <v>1110400</v>
          </cell>
          <cell r="G53" t="str">
            <v>061</v>
          </cell>
          <cell r="H53" t="str">
            <v>MACROMEDICION</v>
          </cell>
          <cell r="I53" t="str">
            <v xml:space="preserve">CRA- 106 E-No.58-44 </v>
          </cell>
          <cell r="K53" t="str">
            <v>Soltero</v>
          </cell>
          <cell r="L53">
            <v>37750</v>
          </cell>
          <cell r="M53" t="str">
            <v xml:space="preserve">  -   -</v>
          </cell>
          <cell r="N53" t="str">
            <v xml:space="preserve">  -   -</v>
          </cell>
          <cell r="O53" t="str">
            <v>PORVENIR</v>
          </cell>
          <cell r="P53" t="str">
            <v>COLFONDOS</v>
          </cell>
          <cell r="Q53" t="str">
            <v>CRUZ BLANCA EPS</v>
          </cell>
          <cell r="R53">
            <v>0</v>
          </cell>
          <cell r="S53">
            <v>0</v>
          </cell>
          <cell r="T53" t="str">
            <v>106395551</v>
          </cell>
          <cell r="U53" t="str">
            <v>M</v>
          </cell>
          <cell r="V53">
            <v>5416312</v>
          </cell>
          <cell r="W53">
            <v>1</v>
          </cell>
          <cell r="X53" t="str">
            <v>COMPENSAR</v>
          </cell>
          <cell r="Y53" t="str">
            <v>BANCO DE BOGOTA</v>
          </cell>
          <cell r="Z53">
            <v>37780</v>
          </cell>
          <cell r="AA53">
            <v>37810</v>
          </cell>
          <cell r="AB53">
            <v>37841</v>
          </cell>
          <cell r="AC53">
            <v>37872</v>
          </cell>
          <cell r="AE53">
            <v>37750</v>
          </cell>
          <cell r="AG53">
            <v>0</v>
          </cell>
        </row>
        <row r="54">
          <cell r="A54">
            <v>80035702</v>
          </cell>
          <cell r="B54" t="str">
            <v>JIMENEZ ACOSTA JAVIER ALONSO</v>
          </cell>
          <cell r="C54" t="str">
            <v>REVISOR</v>
          </cell>
          <cell r="D54">
            <v>332000</v>
          </cell>
          <cell r="E54" t="str">
            <v>MACROMEDICION</v>
          </cell>
          <cell r="F54" t="str">
            <v>1110400</v>
          </cell>
          <cell r="G54" t="str">
            <v>061</v>
          </cell>
          <cell r="H54" t="str">
            <v>MACROMEDICION</v>
          </cell>
          <cell r="I54" t="str">
            <v>CRA-52 NO-75A 17</v>
          </cell>
          <cell r="K54" t="str">
            <v>Soltero</v>
          </cell>
          <cell r="L54">
            <v>37750</v>
          </cell>
          <cell r="M54" t="str">
            <v xml:space="preserve">  -   -</v>
          </cell>
          <cell r="N54" t="str">
            <v xml:space="preserve">  -   -</v>
          </cell>
          <cell r="O54" t="str">
            <v>PORVENIR</v>
          </cell>
          <cell r="P54" t="str">
            <v>PORVENIR AFP</v>
          </cell>
          <cell r="Q54" t="str">
            <v>CRUZ BLANCA EPS</v>
          </cell>
          <cell r="R54">
            <v>0</v>
          </cell>
          <cell r="S54">
            <v>0</v>
          </cell>
          <cell r="T54" t="str">
            <v>106395544</v>
          </cell>
          <cell r="U54" t="str">
            <v>F</v>
          </cell>
          <cell r="V54">
            <v>6087328</v>
          </cell>
          <cell r="W54">
            <v>1</v>
          </cell>
          <cell r="X54" t="str">
            <v>COMPENSAR</v>
          </cell>
          <cell r="Y54" t="str">
            <v>BANCO DE BOGOTA</v>
          </cell>
          <cell r="Z54">
            <v>37780</v>
          </cell>
          <cell r="AA54">
            <v>37810</v>
          </cell>
          <cell r="AB54">
            <v>37841</v>
          </cell>
          <cell r="AC54">
            <v>37872</v>
          </cell>
          <cell r="AE54">
            <v>37750</v>
          </cell>
          <cell r="AG54">
            <v>0</v>
          </cell>
        </row>
        <row r="55">
          <cell r="A55">
            <v>80119653</v>
          </cell>
          <cell r="B55" t="str">
            <v>ROBAYO CARDENAS RAUL RICARDO</v>
          </cell>
          <cell r="C55" t="str">
            <v>REVISOR</v>
          </cell>
          <cell r="D55">
            <v>332000</v>
          </cell>
          <cell r="E55" t="str">
            <v>MACROMEDICION</v>
          </cell>
          <cell r="F55" t="str">
            <v>1110400</v>
          </cell>
          <cell r="G55" t="str">
            <v>061</v>
          </cell>
          <cell r="H55" t="str">
            <v>MACROMEDICION</v>
          </cell>
          <cell r="I55" t="str">
            <v>CRA.95 No.127-A03</v>
          </cell>
          <cell r="K55" t="str">
            <v>Soltero</v>
          </cell>
          <cell r="L55">
            <v>37750</v>
          </cell>
          <cell r="M55" t="str">
            <v xml:space="preserve">  -   -</v>
          </cell>
          <cell r="N55" t="str">
            <v xml:space="preserve">  -   -</v>
          </cell>
          <cell r="O55" t="str">
            <v>PORVENIR</v>
          </cell>
          <cell r="P55" t="str">
            <v>PORVENIR AFP</v>
          </cell>
          <cell r="Q55" t="str">
            <v>CRUZ BLANCA EPS</v>
          </cell>
          <cell r="R55">
            <v>0</v>
          </cell>
          <cell r="S55">
            <v>0</v>
          </cell>
          <cell r="T55" t="str">
            <v>106395288</v>
          </cell>
          <cell r="U55" t="str">
            <v>F</v>
          </cell>
          <cell r="V55">
            <v>6181727</v>
          </cell>
          <cell r="W55">
            <v>1</v>
          </cell>
          <cell r="X55" t="str">
            <v>COMPENSAR</v>
          </cell>
          <cell r="Y55" t="str">
            <v>BANCO DE BOGOTA</v>
          </cell>
          <cell r="Z55">
            <v>37780</v>
          </cell>
          <cell r="AA55">
            <v>37810</v>
          </cell>
          <cell r="AB55">
            <v>37841</v>
          </cell>
          <cell r="AC55">
            <v>37872</v>
          </cell>
          <cell r="AE55">
            <v>37750</v>
          </cell>
          <cell r="AG55">
            <v>0</v>
          </cell>
        </row>
        <row r="56">
          <cell r="A56">
            <v>80219219</v>
          </cell>
          <cell r="B56" t="str">
            <v>HERNANDEZ RUIZ FREDDY MAURICIO</v>
          </cell>
          <cell r="C56" t="str">
            <v>REVISOR</v>
          </cell>
          <cell r="D56">
            <v>332000</v>
          </cell>
          <cell r="E56" t="str">
            <v>MACROMEDICION</v>
          </cell>
          <cell r="F56" t="str">
            <v>1110400</v>
          </cell>
          <cell r="G56" t="str">
            <v>061</v>
          </cell>
          <cell r="H56" t="str">
            <v>MACROMEDICION</v>
          </cell>
          <cell r="I56" t="str">
            <v>CL 28 SUR # 4-55 ESTE</v>
          </cell>
          <cell r="K56" t="str">
            <v>Soltero</v>
          </cell>
          <cell r="L56">
            <v>37750</v>
          </cell>
          <cell r="M56" t="str">
            <v xml:space="preserve">  -   -</v>
          </cell>
          <cell r="N56" t="str">
            <v xml:space="preserve">  -   -</v>
          </cell>
          <cell r="O56" t="str">
            <v>PORVENIR</v>
          </cell>
          <cell r="P56" t="str">
            <v>PORVENIR AFP</v>
          </cell>
          <cell r="Q56" t="str">
            <v>HUMANA VIVIR EPS</v>
          </cell>
          <cell r="R56">
            <v>0</v>
          </cell>
          <cell r="S56">
            <v>0</v>
          </cell>
          <cell r="T56" t="str">
            <v>106395239</v>
          </cell>
          <cell r="U56" t="str">
            <v>M</v>
          </cell>
          <cell r="V56">
            <v>5683286</v>
          </cell>
          <cell r="W56">
            <v>1</v>
          </cell>
          <cell r="X56" t="str">
            <v>COMPENSAR</v>
          </cell>
          <cell r="Y56" t="str">
            <v>BANCO DE BOGOTA</v>
          </cell>
          <cell r="Z56">
            <v>37780</v>
          </cell>
          <cell r="AA56">
            <v>37810</v>
          </cell>
          <cell r="AB56">
            <v>37841</v>
          </cell>
          <cell r="AC56">
            <v>37872</v>
          </cell>
          <cell r="AE56">
            <v>37750</v>
          </cell>
          <cell r="AG56">
            <v>0</v>
          </cell>
        </row>
        <row r="57">
          <cell r="A57">
            <v>80246396</v>
          </cell>
          <cell r="B57" t="str">
            <v>RODRIGUEZ RIOS JHON ALEXANDER</v>
          </cell>
          <cell r="C57" t="str">
            <v>REVISOR</v>
          </cell>
          <cell r="D57">
            <v>332000</v>
          </cell>
          <cell r="E57" t="str">
            <v>MACROMEDICION</v>
          </cell>
          <cell r="F57" t="str">
            <v>1110400</v>
          </cell>
          <cell r="G57" t="str">
            <v>061</v>
          </cell>
          <cell r="H57" t="str">
            <v>MACROMEDICION</v>
          </cell>
          <cell r="I57" t="str">
            <v>CLL.67ABIS No.17C21</v>
          </cell>
          <cell r="K57" t="str">
            <v>Soltero</v>
          </cell>
          <cell r="L57">
            <v>37750</v>
          </cell>
          <cell r="M57" t="str">
            <v xml:space="preserve">  -   -</v>
          </cell>
          <cell r="N57" t="str">
            <v xml:space="preserve">  -   -</v>
          </cell>
          <cell r="O57" t="str">
            <v>PORVENIR</v>
          </cell>
          <cell r="P57" t="str">
            <v>PORVENIR AFP</v>
          </cell>
          <cell r="Q57" t="str">
            <v>CRUZ BLANCA EPS</v>
          </cell>
          <cell r="R57">
            <v>0</v>
          </cell>
          <cell r="S57">
            <v>0</v>
          </cell>
          <cell r="T57" t="str">
            <v>106395411</v>
          </cell>
          <cell r="U57" t="str">
            <v>F</v>
          </cell>
          <cell r="V57">
            <v>7619967</v>
          </cell>
          <cell r="W57">
            <v>1</v>
          </cell>
          <cell r="X57" t="str">
            <v>COMPENSAR</v>
          </cell>
          <cell r="Y57" t="str">
            <v>BANCO DE BOGOTA</v>
          </cell>
          <cell r="Z57">
            <v>37780</v>
          </cell>
          <cell r="AA57">
            <v>37810</v>
          </cell>
          <cell r="AB57">
            <v>37841</v>
          </cell>
          <cell r="AC57">
            <v>37872</v>
          </cell>
          <cell r="AE57">
            <v>37750</v>
          </cell>
          <cell r="AG57">
            <v>0</v>
          </cell>
        </row>
        <row r="58">
          <cell r="A58">
            <v>80796225</v>
          </cell>
          <cell r="B58" t="str">
            <v>ARTEAGA RODRIGUEZ LUIS EDUARDO</v>
          </cell>
          <cell r="C58" t="str">
            <v>REVISOR</v>
          </cell>
          <cell r="D58">
            <v>332000</v>
          </cell>
          <cell r="E58" t="str">
            <v>MACROMEDICION</v>
          </cell>
          <cell r="F58" t="str">
            <v>1110400</v>
          </cell>
          <cell r="G58" t="str">
            <v>061</v>
          </cell>
          <cell r="H58" t="str">
            <v>MACROMEDICION</v>
          </cell>
          <cell r="I58" t="str">
            <v>CRA 48 No.68E 93 SUR</v>
          </cell>
          <cell r="K58" t="str">
            <v>Soltero</v>
          </cell>
          <cell r="L58">
            <v>37750</v>
          </cell>
          <cell r="M58" t="str">
            <v xml:space="preserve">  -   -</v>
          </cell>
          <cell r="N58" t="str">
            <v xml:space="preserve">  -   -</v>
          </cell>
          <cell r="O58" t="str">
            <v>PORVENIR</v>
          </cell>
          <cell r="P58" t="str">
            <v>HORIZONTE AFP</v>
          </cell>
          <cell r="Q58" t="str">
            <v>FAMISANAR EPS</v>
          </cell>
          <cell r="R58">
            <v>0</v>
          </cell>
          <cell r="S58">
            <v>0</v>
          </cell>
          <cell r="T58" t="str">
            <v>106395320</v>
          </cell>
          <cell r="U58" t="str">
            <v>F</v>
          </cell>
          <cell r="V58">
            <v>7179899</v>
          </cell>
          <cell r="W58">
            <v>1</v>
          </cell>
          <cell r="X58" t="str">
            <v>COMPENSAR</v>
          </cell>
          <cell r="Y58" t="str">
            <v>BANCO DE BOGOTA</v>
          </cell>
          <cell r="Z58">
            <v>37780</v>
          </cell>
          <cell r="AA58">
            <v>37810</v>
          </cell>
          <cell r="AB58">
            <v>37841</v>
          </cell>
          <cell r="AC58">
            <v>37872</v>
          </cell>
          <cell r="AE58">
            <v>37750</v>
          </cell>
          <cell r="AG58">
            <v>0</v>
          </cell>
        </row>
        <row r="59">
          <cell r="A59">
            <v>93378600</v>
          </cell>
          <cell r="B59" t="str">
            <v>REINA ROJAS REMBERTH AURELIO</v>
          </cell>
          <cell r="C59" t="str">
            <v>REVISOR</v>
          </cell>
          <cell r="D59">
            <v>332000</v>
          </cell>
          <cell r="E59" t="str">
            <v>MACROMEDICION</v>
          </cell>
          <cell r="F59" t="str">
            <v>1110400</v>
          </cell>
          <cell r="G59" t="str">
            <v>061</v>
          </cell>
          <cell r="H59" t="str">
            <v>MACROMEDICION</v>
          </cell>
          <cell r="I59" t="str">
            <v>DIAG.44 SUR No.23-40 BL 28 AP.255</v>
          </cell>
          <cell r="K59" t="str">
            <v>Casado</v>
          </cell>
          <cell r="L59">
            <v>37750</v>
          </cell>
          <cell r="M59">
            <v>37750</v>
          </cell>
          <cell r="N59" t="str">
            <v xml:space="preserve">  -   -</v>
          </cell>
          <cell r="O59" t="str">
            <v>PORVENIR</v>
          </cell>
          <cell r="P59" t="str">
            <v>HORIZONTE AFP</v>
          </cell>
          <cell r="Q59" t="str">
            <v>CAFESALUD EPS</v>
          </cell>
          <cell r="R59" t="str">
            <v>93378600</v>
          </cell>
          <cell r="S59">
            <v>0</v>
          </cell>
          <cell r="T59" t="str">
            <v>106395338</v>
          </cell>
          <cell r="U59" t="str">
            <v>M</v>
          </cell>
          <cell r="V59">
            <v>7600720</v>
          </cell>
          <cell r="W59">
            <v>1</v>
          </cell>
          <cell r="X59" t="str">
            <v>COMPENSAR</v>
          </cell>
          <cell r="Y59" t="str">
            <v>BANCO DE BOGOTA</v>
          </cell>
          <cell r="Z59">
            <v>37780</v>
          </cell>
          <cell r="AA59">
            <v>37810</v>
          </cell>
          <cell r="AB59">
            <v>37841</v>
          </cell>
          <cell r="AC59">
            <v>37872</v>
          </cell>
          <cell r="AE59">
            <v>37750</v>
          </cell>
          <cell r="AG59">
            <v>0</v>
          </cell>
        </row>
        <row r="60">
          <cell r="A60">
            <v>19125337</v>
          </cell>
          <cell r="B60" t="str">
            <v>ZEA TRIANA JOSE ARMANDO</v>
          </cell>
          <cell r="C60" t="str">
            <v>AUXILIAR</v>
          </cell>
          <cell r="D60">
            <v>332000</v>
          </cell>
          <cell r="E60" t="str">
            <v>MACROMEDICION</v>
          </cell>
          <cell r="F60" t="str">
            <v>1110400</v>
          </cell>
          <cell r="G60" t="str">
            <v>061</v>
          </cell>
          <cell r="H60" t="str">
            <v>MACROMEDICION</v>
          </cell>
          <cell r="I60" t="str">
            <v>CRA.103 No.60-34</v>
          </cell>
          <cell r="K60" t="str">
            <v>Soltero</v>
          </cell>
          <cell r="L60">
            <v>37751</v>
          </cell>
          <cell r="M60" t="str">
            <v xml:space="preserve">  -   -</v>
          </cell>
          <cell r="N60" t="str">
            <v xml:space="preserve">  -   -</v>
          </cell>
          <cell r="O60" t="str">
            <v>PORVENIR</v>
          </cell>
          <cell r="P60" t="str">
            <v>SEGURO SOCIAL</v>
          </cell>
          <cell r="Q60" t="str">
            <v>COMPENSAR</v>
          </cell>
          <cell r="R60">
            <v>0</v>
          </cell>
          <cell r="S60">
            <v>0</v>
          </cell>
          <cell r="T60" t="str">
            <v>106396195</v>
          </cell>
          <cell r="U60" t="str">
            <v>F</v>
          </cell>
          <cell r="V60">
            <v>3677893</v>
          </cell>
          <cell r="W60">
            <v>1</v>
          </cell>
          <cell r="X60" t="str">
            <v>COMPENSAR</v>
          </cell>
          <cell r="Y60" t="str">
            <v>BANCO DE BOGOTA</v>
          </cell>
          <cell r="Z60">
            <v>37781</v>
          </cell>
          <cell r="AA60">
            <v>37811</v>
          </cell>
          <cell r="AB60">
            <v>37842</v>
          </cell>
          <cell r="AC60">
            <v>37873</v>
          </cell>
          <cell r="AE60">
            <v>37751</v>
          </cell>
          <cell r="AG60">
            <v>0</v>
          </cell>
        </row>
        <row r="61">
          <cell r="A61">
            <v>5723883</v>
          </cell>
          <cell r="B61" t="str">
            <v>REYES RINTA ARISTOBULO</v>
          </cell>
          <cell r="C61" t="str">
            <v>LINIERO</v>
          </cell>
          <cell r="D61">
            <v>332000</v>
          </cell>
          <cell r="E61" t="str">
            <v>MACROMEDICION</v>
          </cell>
          <cell r="F61" t="str">
            <v>1110400</v>
          </cell>
          <cell r="G61" t="str">
            <v>061</v>
          </cell>
          <cell r="H61" t="str">
            <v>MACROMEDICION</v>
          </cell>
          <cell r="I61" t="str">
            <v>KR 1C ESTE # 48-04</v>
          </cell>
          <cell r="K61" t="str">
            <v>Soltero</v>
          </cell>
          <cell r="L61">
            <v>37753</v>
          </cell>
          <cell r="M61" t="str">
            <v xml:space="preserve">  -   -</v>
          </cell>
          <cell r="N61" t="str">
            <v xml:space="preserve">  -   -</v>
          </cell>
          <cell r="O61" t="str">
            <v>PORVENIR</v>
          </cell>
          <cell r="P61" t="str">
            <v>PORVENIR AFP</v>
          </cell>
          <cell r="Q61" t="str">
            <v>FAMISANAR EPS</v>
          </cell>
          <cell r="R61">
            <v>0</v>
          </cell>
          <cell r="S61">
            <v>0</v>
          </cell>
          <cell r="T61" t="str">
            <v>106396211</v>
          </cell>
          <cell r="U61" t="str">
            <v>F</v>
          </cell>
          <cell r="V61">
            <v>7714944</v>
          </cell>
          <cell r="W61">
            <v>1</v>
          </cell>
          <cell r="X61" t="str">
            <v>COMPENSAR</v>
          </cell>
          <cell r="Y61" t="str">
            <v>BANCO DE BOGOTA</v>
          </cell>
          <cell r="Z61">
            <v>37783</v>
          </cell>
          <cell r="AA61">
            <v>37813</v>
          </cell>
          <cell r="AB61">
            <v>37844</v>
          </cell>
          <cell r="AC61">
            <v>37875</v>
          </cell>
          <cell r="AE61">
            <v>37753</v>
          </cell>
          <cell r="AG61">
            <v>0</v>
          </cell>
        </row>
        <row r="62">
          <cell r="A62">
            <v>11230278</v>
          </cell>
          <cell r="B62" t="str">
            <v>FLOREZ CLAVIJO DIEGO JOAQUIN</v>
          </cell>
          <cell r="C62" t="str">
            <v>LINIERO</v>
          </cell>
          <cell r="D62">
            <v>332000</v>
          </cell>
          <cell r="E62" t="str">
            <v>MACROMEDICION</v>
          </cell>
          <cell r="F62" t="str">
            <v>1110400</v>
          </cell>
          <cell r="G62" t="str">
            <v>061</v>
          </cell>
          <cell r="H62" t="str">
            <v>MACROMEDICION</v>
          </cell>
          <cell r="I62" t="str">
            <v>CL 8 SUR # 20-14</v>
          </cell>
          <cell r="K62" t="str">
            <v>Casado</v>
          </cell>
          <cell r="L62">
            <v>37753</v>
          </cell>
          <cell r="M62">
            <v>23689</v>
          </cell>
          <cell r="N62" t="str">
            <v xml:space="preserve">  -   -</v>
          </cell>
          <cell r="O62" t="str">
            <v>PORVENIR</v>
          </cell>
          <cell r="P62" t="str">
            <v>SANTANDER AFP</v>
          </cell>
          <cell r="Q62" t="str">
            <v>COMPENSAR</v>
          </cell>
          <cell r="R62" t="str">
            <v>548188</v>
          </cell>
          <cell r="S62" t="str">
            <v>LA CALERA</v>
          </cell>
          <cell r="T62" t="str">
            <v>106356959</v>
          </cell>
          <cell r="U62" t="str">
            <v>M</v>
          </cell>
          <cell r="V62">
            <v>7196736</v>
          </cell>
          <cell r="W62">
            <v>1</v>
          </cell>
          <cell r="X62" t="str">
            <v>COMPENSAR</v>
          </cell>
          <cell r="Y62" t="str">
            <v>BANCO DE BOGOTA</v>
          </cell>
          <cell r="Z62">
            <v>37783</v>
          </cell>
          <cell r="AA62">
            <v>37813</v>
          </cell>
          <cell r="AB62">
            <v>37844</v>
          </cell>
          <cell r="AC62">
            <v>37875</v>
          </cell>
          <cell r="AE62">
            <v>37753</v>
          </cell>
          <cell r="AG62">
            <v>0</v>
          </cell>
        </row>
        <row r="63">
          <cell r="A63">
            <v>18925791</v>
          </cell>
          <cell r="B63" t="str">
            <v>MATTOS DIAZ WILBER DANIEL</v>
          </cell>
          <cell r="C63" t="str">
            <v>AUXILIAR</v>
          </cell>
          <cell r="D63">
            <v>332000</v>
          </cell>
          <cell r="E63" t="str">
            <v>MACROMEDICION</v>
          </cell>
          <cell r="F63" t="str">
            <v>1110400</v>
          </cell>
          <cell r="G63" t="str">
            <v>061</v>
          </cell>
          <cell r="H63" t="str">
            <v>MACROMEDICION</v>
          </cell>
          <cell r="I63" t="str">
            <v>CLL 28 A No.22-10 SUR</v>
          </cell>
          <cell r="K63" t="str">
            <v>Soltero</v>
          </cell>
          <cell r="L63">
            <v>37753</v>
          </cell>
          <cell r="M63" t="str">
            <v xml:space="preserve">  -   -</v>
          </cell>
          <cell r="N63" t="str">
            <v xml:space="preserve">  -   -</v>
          </cell>
          <cell r="O63" t="str">
            <v>PORVENIR</v>
          </cell>
          <cell r="P63" t="str">
            <v>HORIZONTE AFP</v>
          </cell>
          <cell r="Q63" t="str">
            <v>COMPENSAR</v>
          </cell>
          <cell r="R63">
            <v>0</v>
          </cell>
          <cell r="S63">
            <v>0</v>
          </cell>
          <cell r="T63" t="str">
            <v>106396849</v>
          </cell>
          <cell r="U63" t="str">
            <v>F</v>
          </cell>
          <cell r="V63">
            <v>2397526</v>
          </cell>
          <cell r="W63">
            <v>1</v>
          </cell>
          <cell r="X63" t="str">
            <v>COMPENSAR</v>
          </cell>
          <cell r="Y63" t="str">
            <v>BANCO DE BOGOTA</v>
          </cell>
          <cell r="Z63">
            <v>37783</v>
          </cell>
          <cell r="AA63">
            <v>37813</v>
          </cell>
          <cell r="AB63">
            <v>37844</v>
          </cell>
          <cell r="AC63">
            <v>37875</v>
          </cell>
          <cell r="AE63">
            <v>37753</v>
          </cell>
          <cell r="AG63">
            <v>0</v>
          </cell>
        </row>
        <row r="64">
          <cell r="A64">
            <v>18929144</v>
          </cell>
          <cell r="B64" t="str">
            <v>ARANGO DIAZ EDWIN</v>
          </cell>
          <cell r="C64" t="str">
            <v>LINIERO</v>
          </cell>
          <cell r="D64">
            <v>332000</v>
          </cell>
          <cell r="E64" t="str">
            <v>MACROMEDICION</v>
          </cell>
          <cell r="F64" t="str">
            <v>1110400</v>
          </cell>
          <cell r="G64" t="str">
            <v>061</v>
          </cell>
          <cell r="H64" t="str">
            <v>MACROMEDICION</v>
          </cell>
          <cell r="I64" t="str">
            <v>CRA.17 C No.6-54 SUR</v>
          </cell>
          <cell r="K64" t="str">
            <v>Soltero</v>
          </cell>
          <cell r="L64">
            <v>37753</v>
          </cell>
          <cell r="M64" t="str">
            <v xml:space="preserve">  -   -</v>
          </cell>
          <cell r="N64" t="str">
            <v xml:space="preserve">  -   -</v>
          </cell>
          <cell r="O64" t="str">
            <v>PORVENIR</v>
          </cell>
          <cell r="P64" t="str">
            <v>PORVENIR AFP</v>
          </cell>
          <cell r="Q64" t="str">
            <v>FAMISANAR EPS</v>
          </cell>
          <cell r="R64">
            <v>0</v>
          </cell>
          <cell r="S64">
            <v>0</v>
          </cell>
          <cell r="T64" t="str">
            <v>106396591</v>
          </cell>
          <cell r="U64" t="str">
            <v>F</v>
          </cell>
          <cell r="V64">
            <v>7654902</v>
          </cell>
          <cell r="W64">
            <v>1</v>
          </cell>
          <cell r="X64" t="str">
            <v>COMPENSAR</v>
          </cell>
          <cell r="Y64" t="str">
            <v>BANCO DE BOGOTA</v>
          </cell>
          <cell r="Z64">
            <v>37783</v>
          </cell>
          <cell r="AA64">
            <v>37813</v>
          </cell>
          <cell r="AB64">
            <v>37844</v>
          </cell>
          <cell r="AC64">
            <v>37875</v>
          </cell>
          <cell r="AE64">
            <v>37753</v>
          </cell>
          <cell r="AG64">
            <v>0</v>
          </cell>
        </row>
        <row r="65">
          <cell r="A65">
            <v>51947525</v>
          </cell>
          <cell r="B65" t="str">
            <v>MONROY BERNAL ANGELA MARIA</v>
          </cell>
          <cell r="C65" t="str">
            <v>REVISOR</v>
          </cell>
          <cell r="D65">
            <v>332000</v>
          </cell>
          <cell r="E65" t="str">
            <v>MACROMEDICION</v>
          </cell>
          <cell r="F65" t="str">
            <v>1110400</v>
          </cell>
          <cell r="G65" t="str">
            <v>061</v>
          </cell>
          <cell r="H65" t="str">
            <v>MACROMEDICION</v>
          </cell>
          <cell r="I65" t="str">
            <v>CLL 71 B No.89-77 AP-436</v>
          </cell>
          <cell r="K65" t="str">
            <v>Unión libre</v>
          </cell>
          <cell r="L65">
            <v>37753</v>
          </cell>
          <cell r="M65" t="str">
            <v xml:space="preserve">  -   -</v>
          </cell>
          <cell r="N65" t="str">
            <v xml:space="preserve">  -   -</v>
          </cell>
          <cell r="O65" t="str">
            <v>PORVENIR</v>
          </cell>
          <cell r="P65" t="str">
            <v>HORIZONTE AFP</v>
          </cell>
          <cell r="Q65" t="str">
            <v>SALUD TOTAL EPS</v>
          </cell>
          <cell r="R65">
            <v>0</v>
          </cell>
          <cell r="S65">
            <v>0</v>
          </cell>
          <cell r="T65" t="str">
            <v>106396245</v>
          </cell>
          <cell r="U65" t="str">
            <v>F</v>
          </cell>
          <cell r="V65" t="str">
            <v>315-7971702</v>
          </cell>
          <cell r="W65">
            <v>1</v>
          </cell>
          <cell r="X65" t="str">
            <v>COMPENSAR</v>
          </cell>
          <cell r="Y65" t="str">
            <v>BANCO DE BOGOTA</v>
          </cell>
          <cell r="Z65">
            <v>37783</v>
          </cell>
          <cell r="AA65">
            <v>37813</v>
          </cell>
          <cell r="AB65">
            <v>37844</v>
          </cell>
          <cell r="AC65">
            <v>37875</v>
          </cell>
          <cell r="AE65">
            <v>37753</v>
          </cell>
          <cell r="AG65">
            <v>0</v>
          </cell>
        </row>
        <row r="66">
          <cell r="A66">
            <v>52730433</v>
          </cell>
          <cell r="B66" t="str">
            <v>QUEMBA GRANADOS CLAUDIA</v>
          </cell>
          <cell r="C66" t="str">
            <v>REVISOR</v>
          </cell>
          <cell r="D66">
            <v>332000</v>
          </cell>
          <cell r="E66" t="str">
            <v>MACROMEDICION</v>
          </cell>
          <cell r="F66" t="str">
            <v>1110400</v>
          </cell>
          <cell r="G66" t="str">
            <v>061</v>
          </cell>
          <cell r="H66" t="str">
            <v>MACROMEDICION</v>
          </cell>
          <cell r="I66" t="str">
            <v>TRV.185 No.73-11 SUR</v>
          </cell>
          <cell r="K66" t="str">
            <v>Soltero</v>
          </cell>
          <cell r="L66">
            <v>37753</v>
          </cell>
          <cell r="M66" t="str">
            <v xml:space="preserve">  -   -</v>
          </cell>
          <cell r="N66" t="str">
            <v xml:space="preserve">  -   -</v>
          </cell>
          <cell r="O66" t="str">
            <v>PORVENIR</v>
          </cell>
          <cell r="P66" t="str">
            <v>PORVENIR AFP</v>
          </cell>
          <cell r="Q66" t="str">
            <v>COMPENSAR</v>
          </cell>
          <cell r="R66">
            <v>0</v>
          </cell>
          <cell r="S66">
            <v>0</v>
          </cell>
          <cell r="T66" t="str">
            <v>106396179</v>
          </cell>
          <cell r="U66" t="str">
            <v>F</v>
          </cell>
          <cell r="V66">
            <v>7910559</v>
          </cell>
          <cell r="W66">
            <v>1</v>
          </cell>
          <cell r="X66" t="str">
            <v>COMPENSAR</v>
          </cell>
          <cell r="Y66" t="str">
            <v>BANCO DE BOGOTA</v>
          </cell>
          <cell r="Z66">
            <v>37783</v>
          </cell>
          <cell r="AA66">
            <v>37813</v>
          </cell>
          <cell r="AB66">
            <v>37844</v>
          </cell>
          <cell r="AC66">
            <v>37875</v>
          </cell>
          <cell r="AE66">
            <v>37753</v>
          </cell>
          <cell r="AG66">
            <v>0</v>
          </cell>
        </row>
        <row r="67">
          <cell r="A67">
            <v>53089440</v>
          </cell>
          <cell r="B67" t="str">
            <v>QUEMBA GRANADOS CAROLINA</v>
          </cell>
          <cell r="C67" t="str">
            <v>REVISOR</v>
          </cell>
          <cell r="D67">
            <v>332000</v>
          </cell>
          <cell r="E67" t="str">
            <v>MACROMEDICION</v>
          </cell>
          <cell r="F67" t="str">
            <v>1110400</v>
          </cell>
          <cell r="G67" t="str">
            <v>061</v>
          </cell>
          <cell r="H67" t="str">
            <v>MACROMEDICION</v>
          </cell>
          <cell r="I67" t="str">
            <v>CRA 80 G No.43-66 SUR</v>
          </cell>
          <cell r="K67" t="str">
            <v>Soltero</v>
          </cell>
          <cell r="L67">
            <v>37753</v>
          </cell>
          <cell r="M67">
            <v>30860</v>
          </cell>
          <cell r="N67" t="str">
            <v xml:space="preserve">  -   -</v>
          </cell>
          <cell r="O67" t="str">
            <v>PORVENIR</v>
          </cell>
          <cell r="P67" t="str">
            <v>SEGURO SOCIAL</v>
          </cell>
          <cell r="Q67" t="str">
            <v>COMPENSAR</v>
          </cell>
          <cell r="R67">
            <v>0</v>
          </cell>
          <cell r="S67">
            <v>0</v>
          </cell>
          <cell r="T67" t="str">
            <v>106396187</v>
          </cell>
          <cell r="U67" t="str">
            <v>M</v>
          </cell>
          <cell r="V67">
            <v>5750507</v>
          </cell>
          <cell r="W67">
            <v>1</v>
          </cell>
          <cell r="X67" t="str">
            <v>COMPENSAR</v>
          </cell>
          <cell r="Y67" t="str">
            <v>BANCO DE BOGOTA</v>
          </cell>
          <cell r="Z67">
            <v>37783</v>
          </cell>
          <cell r="AA67">
            <v>37813</v>
          </cell>
          <cell r="AB67">
            <v>37844</v>
          </cell>
          <cell r="AC67">
            <v>37875</v>
          </cell>
          <cell r="AE67">
            <v>37753</v>
          </cell>
          <cell r="AG67">
            <v>0</v>
          </cell>
        </row>
        <row r="68">
          <cell r="A68">
            <v>79461807</v>
          </cell>
          <cell r="B68" t="str">
            <v>GONZALEZ RINTA CARLOS JULIO</v>
          </cell>
          <cell r="C68" t="str">
            <v>AUXILIAR</v>
          </cell>
          <cell r="D68">
            <v>332000</v>
          </cell>
          <cell r="E68" t="str">
            <v>MACROMEDICION</v>
          </cell>
          <cell r="F68" t="str">
            <v>1110400</v>
          </cell>
          <cell r="G68" t="str">
            <v>061</v>
          </cell>
          <cell r="H68" t="str">
            <v>MACROMEDICION</v>
          </cell>
          <cell r="I68" t="str">
            <v>CLL 43 SUR No.16-66</v>
          </cell>
          <cell r="K68" t="str">
            <v>Unión libre</v>
          </cell>
          <cell r="L68">
            <v>37753</v>
          </cell>
          <cell r="M68">
            <v>24944</v>
          </cell>
          <cell r="N68" t="str">
            <v xml:space="preserve">  -   -</v>
          </cell>
          <cell r="O68" t="str">
            <v>PORVENIR</v>
          </cell>
          <cell r="P68" t="str">
            <v>COLFONDOS</v>
          </cell>
          <cell r="Q68" t="str">
            <v>SALUD TOTAL EPS</v>
          </cell>
          <cell r="R68" t="str">
            <v>79461807</v>
          </cell>
          <cell r="S68">
            <v>0</v>
          </cell>
          <cell r="T68" t="str">
            <v>041167925</v>
          </cell>
          <cell r="U68" t="str">
            <v>M</v>
          </cell>
          <cell r="V68">
            <v>2790336</v>
          </cell>
          <cell r="W68">
            <v>1</v>
          </cell>
          <cell r="X68" t="str">
            <v>COMPENSAR</v>
          </cell>
          <cell r="Y68" t="str">
            <v>BANCO DE BOGOTA</v>
          </cell>
          <cell r="Z68">
            <v>37783</v>
          </cell>
          <cell r="AA68">
            <v>37813</v>
          </cell>
          <cell r="AB68">
            <v>37844</v>
          </cell>
          <cell r="AC68">
            <v>37875</v>
          </cell>
          <cell r="AE68">
            <v>37753</v>
          </cell>
          <cell r="AG68">
            <v>0</v>
          </cell>
        </row>
        <row r="69">
          <cell r="A69">
            <v>79753014</v>
          </cell>
          <cell r="B69" t="str">
            <v>PARRA APONTE ORLANDO</v>
          </cell>
          <cell r="C69" t="str">
            <v>REVISOR</v>
          </cell>
          <cell r="D69">
            <v>332000</v>
          </cell>
          <cell r="E69" t="str">
            <v>MACROMEDICION</v>
          </cell>
          <cell r="F69" t="str">
            <v>1110400</v>
          </cell>
          <cell r="G69" t="str">
            <v>061</v>
          </cell>
          <cell r="H69" t="str">
            <v>MACROMEDICION</v>
          </cell>
          <cell r="I69" t="str">
            <v>CLL 50 SUR No.98A35</v>
          </cell>
          <cell r="K69" t="str">
            <v>Casado</v>
          </cell>
          <cell r="L69">
            <v>37753</v>
          </cell>
          <cell r="M69" t="str">
            <v xml:space="preserve">  -   -</v>
          </cell>
          <cell r="N69" t="str">
            <v xml:space="preserve">  -   -</v>
          </cell>
          <cell r="O69" t="str">
            <v>PORVENIR</v>
          </cell>
          <cell r="P69" t="str">
            <v>HORIZONTE AFP</v>
          </cell>
          <cell r="Q69" t="str">
            <v>SANITAS EPS</v>
          </cell>
          <cell r="R69">
            <v>0</v>
          </cell>
          <cell r="S69">
            <v>0</v>
          </cell>
          <cell r="T69" t="str">
            <v>106396765</v>
          </cell>
          <cell r="U69" t="str">
            <v>F</v>
          </cell>
          <cell r="V69">
            <v>7850715</v>
          </cell>
          <cell r="W69">
            <v>1</v>
          </cell>
          <cell r="X69" t="str">
            <v>COMPENSAR</v>
          </cell>
          <cell r="Y69" t="str">
            <v>BANCO DE BOGOTA</v>
          </cell>
          <cell r="Z69">
            <v>37783</v>
          </cell>
          <cell r="AA69">
            <v>37813</v>
          </cell>
          <cell r="AB69">
            <v>37844</v>
          </cell>
          <cell r="AC69">
            <v>37875</v>
          </cell>
          <cell r="AE69">
            <v>37753</v>
          </cell>
          <cell r="AG69">
            <v>0</v>
          </cell>
        </row>
        <row r="70">
          <cell r="A70">
            <v>79846309</v>
          </cell>
          <cell r="B70" t="str">
            <v>GONZALEZ CUBILLOS YESID AXEL</v>
          </cell>
          <cell r="C70" t="str">
            <v>REVISOR</v>
          </cell>
          <cell r="D70">
            <v>332000</v>
          </cell>
          <cell r="E70" t="str">
            <v>MACROMEDICION</v>
          </cell>
          <cell r="F70" t="str">
            <v>1110400</v>
          </cell>
          <cell r="G70" t="str">
            <v>061</v>
          </cell>
          <cell r="H70" t="str">
            <v>MACROMEDICION</v>
          </cell>
          <cell r="I70" t="str">
            <v>CRA.4 No.20-28</v>
          </cell>
          <cell r="K70" t="str">
            <v>Soltero</v>
          </cell>
          <cell r="L70">
            <v>37753</v>
          </cell>
          <cell r="M70" t="str">
            <v xml:space="preserve">  -   -</v>
          </cell>
          <cell r="N70" t="str">
            <v xml:space="preserve">  -   -</v>
          </cell>
          <cell r="O70" t="str">
            <v>PORVENIR</v>
          </cell>
          <cell r="P70" t="str">
            <v>SEGURO SOCIAL</v>
          </cell>
          <cell r="Q70" t="str">
            <v>FAMISANAR EPS</v>
          </cell>
          <cell r="R70">
            <v>0</v>
          </cell>
          <cell r="S70">
            <v>0</v>
          </cell>
          <cell r="T70" t="str">
            <v>106396138</v>
          </cell>
          <cell r="U70" t="str">
            <v>M</v>
          </cell>
          <cell r="V70">
            <v>8277985</v>
          </cell>
          <cell r="W70">
            <v>1</v>
          </cell>
          <cell r="X70" t="str">
            <v>COMPENSAR</v>
          </cell>
          <cell r="Y70" t="str">
            <v>BANCO DE BOGOTA</v>
          </cell>
          <cell r="Z70">
            <v>37783</v>
          </cell>
          <cell r="AA70">
            <v>37813</v>
          </cell>
          <cell r="AB70">
            <v>37844</v>
          </cell>
          <cell r="AC70">
            <v>37875</v>
          </cell>
          <cell r="AE70">
            <v>37753</v>
          </cell>
          <cell r="AG70">
            <v>0</v>
          </cell>
        </row>
        <row r="71">
          <cell r="A71">
            <v>79893875</v>
          </cell>
          <cell r="B71" t="str">
            <v>DIAZ  MAURICIO</v>
          </cell>
          <cell r="C71" t="str">
            <v>REVISOR</v>
          </cell>
          <cell r="D71">
            <v>332000</v>
          </cell>
          <cell r="E71" t="str">
            <v>MACROMEDICION</v>
          </cell>
          <cell r="F71" t="str">
            <v>1110400</v>
          </cell>
          <cell r="G71" t="str">
            <v>061</v>
          </cell>
          <cell r="H71" t="str">
            <v>MACROMEDICION</v>
          </cell>
          <cell r="I71" t="str">
            <v>DG.39 A-5947</v>
          </cell>
          <cell r="K71" t="str">
            <v>Soltero</v>
          </cell>
          <cell r="L71">
            <v>37753</v>
          </cell>
          <cell r="M71" t="str">
            <v xml:space="preserve">  -   -</v>
          </cell>
          <cell r="N71" t="str">
            <v xml:space="preserve">  -   -</v>
          </cell>
          <cell r="O71" t="str">
            <v>PORVENIR</v>
          </cell>
          <cell r="P71" t="str">
            <v>COLFONDOS</v>
          </cell>
          <cell r="Q71" t="str">
            <v>FAMISANAR EPS</v>
          </cell>
          <cell r="R71">
            <v>0</v>
          </cell>
          <cell r="S71">
            <v>0</v>
          </cell>
          <cell r="T71" t="str">
            <v>106396336</v>
          </cell>
          <cell r="U71" t="str">
            <v>F</v>
          </cell>
          <cell r="V71">
            <v>2042054</v>
          </cell>
          <cell r="W71">
            <v>1</v>
          </cell>
          <cell r="X71" t="str">
            <v>COMPENSAR</v>
          </cell>
          <cell r="Y71" t="str">
            <v>BANCO DE BOGOTA</v>
          </cell>
          <cell r="Z71">
            <v>37783</v>
          </cell>
          <cell r="AA71">
            <v>37813</v>
          </cell>
          <cell r="AB71">
            <v>37844</v>
          </cell>
          <cell r="AC71">
            <v>37875</v>
          </cell>
          <cell r="AE71">
            <v>37753</v>
          </cell>
          <cell r="AG71">
            <v>0</v>
          </cell>
        </row>
        <row r="72">
          <cell r="A72">
            <v>80160669</v>
          </cell>
          <cell r="B72" t="str">
            <v>CARDENAS  JUAN GABRIEL</v>
          </cell>
          <cell r="C72" t="str">
            <v>REVISOR</v>
          </cell>
          <cell r="D72">
            <v>332000</v>
          </cell>
          <cell r="E72" t="str">
            <v>MACROMEDICION</v>
          </cell>
          <cell r="F72" t="str">
            <v>1110400</v>
          </cell>
          <cell r="G72" t="str">
            <v>061</v>
          </cell>
          <cell r="H72" t="str">
            <v>MACROMEDICION</v>
          </cell>
          <cell r="I72" t="str">
            <v>KR 82 # 69B-15</v>
          </cell>
          <cell r="K72" t="str">
            <v>Soltero</v>
          </cell>
          <cell r="L72">
            <v>37753</v>
          </cell>
          <cell r="M72" t="str">
            <v xml:space="preserve">  -   -</v>
          </cell>
          <cell r="N72" t="str">
            <v xml:space="preserve">  -   -</v>
          </cell>
          <cell r="O72" t="str">
            <v>PORVENIR</v>
          </cell>
          <cell r="P72" t="str">
            <v>PROTECCION AFP</v>
          </cell>
          <cell r="Q72" t="str">
            <v>FAMISANAR EPS</v>
          </cell>
          <cell r="R72">
            <v>0</v>
          </cell>
          <cell r="S72">
            <v>0</v>
          </cell>
          <cell r="T72" t="str">
            <v>106395486</v>
          </cell>
          <cell r="U72" t="str">
            <v>F</v>
          </cell>
          <cell r="V72">
            <v>4300270</v>
          </cell>
          <cell r="W72">
            <v>1</v>
          </cell>
          <cell r="X72" t="str">
            <v>COMPENSAR</v>
          </cell>
          <cell r="Y72" t="str">
            <v>BANCO DE BOGOTA</v>
          </cell>
          <cell r="Z72">
            <v>37783</v>
          </cell>
          <cell r="AA72">
            <v>37813</v>
          </cell>
          <cell r="AB72">
            <v>37844</v>
          </cell>
          <cell r="AC72">
            <v>37875</v>
          </cell>
          <cell r="AE72">
            <v>37753</v>
          </cell>
          <cell r="AG72">
            <v>0</v>
          </cell>
        </row>
        <row r="73">
          <cell r="A73">
            <v>80366920</v>
          </cell>
          <cell r="B73" t="str">
            <v>ROZO COBOS JAIRO ALONSO</v>
          </cell>
          <cell r="C73" t="str">
            <v>SUPERVISOR</v>
          </cell>
          <cell r="D73">
            <v>332000</v>
          </cell>
          <cell r="E73" t="str">
            <v>MACROMEDICION</v>
          </cell>
          <cell r="F73" t="str">
            <v>1110400</v>
          </cell>
          <cell r="G73" t="str">
            <v>061</v>
          </cell>
          <cell r="H73" t="str">
            <v>MACROMEDICION</v>
          </cell>
          <cell r="I73" t="str">
            <v xml:space="preserve">CRA 5  No.5-19 </v>
          </cell>
          <cell r="K73" t="str">
            <v>Soltero</v>
          </cell>
          <cell r="L73">
            <v>37753</v>
          </cell>
          <cell r="M73" t="str">
            <v xml:space="preserve">  -   -</v>
          </cell>
          <cell r="N73" t="str">
            <v xml:space="preserve">  -   -</v>
          </cell>
          <cell r="O73" t="str">
            <v>PORVENIR</v>
          </cell>
          <cell r="P73" t="str">
            <v>COLFONDOS</v>
          </cell>
          <cell r="Q73" t="str">
            <v>HUMANA VIVIR EPS</v>
          </cell>
          <cell r="R73">
            <v>0</v>
          </cell>
          <cell r="S73">
            <v>0</v>
          </cell>
          <cell r="T73" t="str">
            <v>106396161</v>
          </cell>
          <cell r="U73" t="str">
            <v>F</v>
          </cell>
          <cell r="V73">
            <v>3450149</v>
          </cell>
          <cell r="W73">
            <v>1</v>
          </cell>
          <cell r="X73" t="str">
            <v>COMPENSAR</v>
          </cell>
          <cell r="Y73" t="str">
            <v>BANCO DE BOGOTA</v>
          </cell>
          <cell r="Z73">
            <v>37783</v>
          </cell>
          <cell r="AA73">
            <v>37813</v>
          </cell>
          <cell r="AB73">
            <v>37844</v>
          </cell>
          <cell r="AC73">
            <v>37875</v>
          </cell>
          <cell r="AE73">
            <v>37753</v>
          </cell>
          <cell r="AG73">
            <v>0</v>
          </cell>
        </row>
        <row r="74">
          <cell r="A74">
            <v>93083132</v>
          </cell>
          <cell r="B74" t="str">
            <v>CABEZAS CESPEDES JOSE OLMER</v>
          </cell>
          <cell r="C74" t="str">
            <v>AUXILIAR</v>
          </cell>
          <cell r="D74">
            <v>332000</v>
          </cell>
          <cell r="E74" t="str">
            <v>MACROMEDICION</v>
          </cell>
          <cell r="F74" t="str">
            <v>1110400</v>
          </cell>
          <cell r="G74" t="str">
            <v>061</v>
          </cell>
          <cell r="H74" t="str">
            <v>MACROMEDICION</v>
          </cell>
          <cell r="I74" t="str">
            <v>CALLE 7 B No-6A-42</v>
          </cell>
          <cell r="K74" t="str">
            <v>Soltero</v>
          </cell>
          <cell r="L74">
            <v>37753</v>
          </cell>
          <cell r="M74" t="str">
            <v xml:space="preserve">  -   -</v>
          </cell>
          <cell r="N74" t="str">
            <v xml:space="preserve">  -   -</v>
          </cell>
          <cell r="O74" t="str">
            <v>PORVENIR</v>
          </cell>
          <cell r="P74" t="str">
            <v>HORIZONTE AFP</v>
          </cell>
          <cell r="Q74" t="str">
            <v>SALUD TOTAL EPS</v>
          </cell>
          <cell r="R74">
            <v>0</v>
          </cell>
          <cell r="S74">
            <v>0</v>
          </cell>
          <cell r="T74" t="str">
            <v>106396294</v>
          </cell>
          <cell r="U74" t="str">
            <v>F</v>
          </cell>
          <cell r="V74">
            <v>7328825</v>
          </cell>
          <cell r="W74">
            <v>1</v>
          </cell>
          <cell r="X74" t="str">
            <v>COMPENSAR</v>
          </cell>
          <cell r="Y74" t="str">
            <v>BANCO DE BOGOTA</v>
          </cell>
          <cell r="Z74">
            <v>37783</v>
          </cell>
          <cell r="AA74">
            <v>37813</v>
          </cell>
          <cell r="AB74">
            <v>37844</v>
          </cell>
          <cell r="AC74">
            <v>37875</v>
          </cell>
          <cell r="AE74">
            <v>37753</v>
          </cell>
          <cell r="AG74">
            <v>0</v>
          </cell>
        </row>
        <row r="75">
          <cell r="A75">
            <v>79624975</v>
          </cell>
          <cell r="B75" t="str">
            <v>MORA BARON JORGE ARTURO</v>
          </cell>
          <cell r="C75" t="str">
            <v>ANALISTA SISTEMA</v>
          </cell>
          <cell r="D75">
            <v>500000</v>
          </cell>
          <cell r="E75" t="str">
            <v>MACROMEDICION</v>
          </cell>
          <cell r="F75" t="str">
            <v>1110400</v>
          </cell>
          <cell r="G75" t="str">
            <v>061</v>
          </cell>
          <cell r="H75" t="str">
            <v>MACROMEDICION</v>
          </cell>
          <cell r="I75" t="str">
            <v>CRA.46 No.72-29</v>
          </cell>
          <cell r="K75" t="str">
            <v>Soltero</v>
          </cell>
          <cell r="L75">
            <v>37755</v>
          </cell>
          <cell r="M75" t="str">
            <v xml:space="preserve">  -   -</v>
          </cell>
          <cell r="N75" t="str">
            <v xml:space="preserve">  -   -</v>
          </cell>
          <cell r="O75" t="str">
            <v>PORVENIR</v>
          </cell>
          <cell r="P75" t="str">
            <v>PORVENIR AFP</v>
          </cell>
          <cell r="Q75" t="str">
            <v>COMPENSAR</v>
          </cell>
          <cell r="R75">
            <v>0</v>
          </cell>
          <cell r="S75">
            <v>0</v>
          </cell>
          <cell r="T75" t="str">
            <v>106397318</v>
          </cell>
          <cell r="U75" t="str">
            <v>F</v>
          </cell>
          <cell r="V75">
            <v>7187580</v>
          </cell>
          <cell r="W75">
            <v>1</v>
          </cell>
          <cell r="X75" t="str">
            <v>COMPENSAR</v>
          </cell>
          <cell r="Y75" t="str">
            <v>BANCO DE BOGOTA</v>
          </cell>
          <cell r="Z75">
            <v>37785</v>
          </cell>
          <cell r="AA75">
            <v>37815</v>
          </cell>
          <cell r="AB75">
            <v>37846</v>
          </cell>
          <cell r="AC75">
            <v>37877</v>
          </cell>
          <cell r="AE75">
            <v>37755</v>
          </cell>
          <cell r="AG75">
            <v>0</v>
          </cell>
        </row>
        <row r="76">
          <cell r="A76">
            <v>79522823</v>
          </cell>
          <cell r="B76" t="str">
            <v>ARIAS ARIAS FABIAN ARTURO</v>
          </cell>
          <cell r="C76" t="str">
            <v>DIRECTOR</v>
          </cell>
          <cell r="D76">
            <v>700000</v>
          </cell>
          <cell r="E76" t="str">
            <v>MACROMEDICION</v>
          </cell>
          <cell r="F76" t="str">
            <v>1110400</v>
          </cell>
          <cell r="G76" t="str">
            <v>061</v>
          </cell>
          <cell r="H76" t="str">
            <v>MACROMEDICION</v>
          </cell>
          <cell r="I76" t="str">
            <v>CRA.98 No.136-21</v>
          </cell>
          <cell r="K76" t="str">
            <v>Soltero</v>
          </cell>
          <cell r="L76">
            <v>37756</v>
          </cell>
          <cell r="M76" t="str">
            <v xml:space="preserve">  -   -</v>
          </cell>
          <cell r="N76" t="str">
            <v xml:space="preserve">  -   -</v>
          </cell>
          <cell r="O76" t="str">
            <v>PORVENIR</v>
          </cell>
          <cell r="P76" t="str">
            <v>PORVENIR AFP</v>
          </cell>
          <cell r="Q76" t="str">
            <v>COMPENSAR</v>
          </cell>
          <cell r="R76">
            <v>0</v>
          </cell>
          <cell r="S76">
            <v>0</v>
          </cell>
          <cell r="T76" t="str">
            <v>106398639</v>
          </cell>
          <cell r="U76" t="str">
            <v>M</v>
          </cell>
          <cell r="V76">
            <v>6800556</v>
          </cell>
          <cell r="W76">
            <v>1</v>
          </cell>
          <cell r="X76" t="str">
            <v>COMPENSAR</v>
          </cell>
          <cell r="Y76" t="str">
            <v>BANCO DE BOGOTA</v>
          </cell>
          <cell r="Z76">
            <v>37786</v>
          </cell>
          <cell r="AA76">
            <v>37816</v>
          </cell>
          <cell r="AB76">
            <v>37847</v>
          </cell>
          <cell r="AC76">
            <v>37878</v>
          </cell>
          <cell r="AE76">
            <v>37756</v>
          </cell>
          <cell r="AG76">
            <v>0</v>
          </cell>
        </row>
        <row r="77">
          <cell r="A77">
            <v>11801174</v>
          </cell>
          <cell r="B77" t="str">
            <v>URRUTIA MENDOZA HAMINTON</v>
          </cell>
          <cell r="C77" t="str">
            <v>LINIERO</v>
          </cell>
          <cell r="D77">
            <v>332000</v>
          </cell>
          <cell r="E77" t="str">
            <v>MACROMEDICION</v>
          </cell>
          <cell r="F77" t="str">
            <v>1110400</v>
          </cell>
          <cell r="G77" t="str">
            <v>061</v>
          </cell>
          <cell r="H77" t="str">
            <v>MACROMEDICION</v>
          </cell>
          <cell r="I77" t="str">
            <v>CL 18 SUR # 29-79</v>
          </cell>
          <cell r="K77" t="str">
            <v>Unión libre</v>
          </cell>
          <cell r="L77">
            <v>37757</v>
          </cell>
          <cell r="M77" t="str">
            <v xml:space="preserve">  -   -</v>
          </cell>
          <cell r="N77" t="str">
            <v xml:space="preserve">  -   -</v>
          </cell>
          <cell r="O77" t="str">
            <v>PORVENIR</v>
          </cell>
          <cell r="P77" t="str">
            <v>PROTECCION AFP</v>
          </cell>
          <cell r="Q77" t="str">
            <v>COMPENSAR</v>
          </cell>
          <cell r="R77">
            <v>0</v>
          </cell>
          <cell r="S77">
            <v>0</v>
          </cell>
          <cell r="T77" t="str">
            <v>106396633</v>
          </cell>
          <cell r="U77" t="str">
            <v>M</v>
          </cell>
          <cell r="V77">
            <v>7241267</v>
          </cell>
          <cell r="W77">
            <v>1</v>
          </cell>
          <cell r="X77" t="str">
            <v>COMPENSAR</v>
          </cell>
          <cell r="Y77" t="str">
            <v>BANCO DE BOGOTA</v>
          </cell>
          <cell r="Z77">
            <v>37787</v>
          </cell>
          <cell r="AA77">
            <v>37817</v>
          </cell>
          <cell r="AB77">
            <v>37848</v>
          </cell>
          <cell r="AC77">
            <v>37879</v>
          </cell>
          <cell r="AE77">
            <v>37757</v>
          </cell>
          <cell r="AG77">
            <v>0</v>
          </cell>
        </row>
        <row r="78">
          <cell r="A78">
            <v>52796816</v>
          </cell>
          <cell r="B78" t="str">
            <v>SILVA BAHAMON JOHANNA</v>
          </cell>
          <cell r="C78" t="str">
            <v>REVISOR</v>
          </cell>
          <cell r="D78">
            <v>332000</v>
          </cell>
          <cell r="E78" t="str">
            <v>MACROMEDICION</v>
          </cell>
          <cell r="F78" t="str">
            <v>1110400</v>
          </cell>
          <cell r="G78" t="str">
            <v>061</v>
          </cell>
          <cell r="H78" t="str">
            <v>MACROMEDICION</v>
          </cell>
          <cell r="I78" t="str">
            <v>CLL 79 No.37-52</v>
          </cell>
          <cell r="K78" t="str">
            <v>Soltera</v>
          </cell>
          <cell r="L78">
            <v>37757</v>
          </cell>
          <cell r="M78" t="str">
            <v xml:space="preserve">  -   -</v>
          </cell>
          <cell r="N78" t="str">
            <v xml:space="preserve">  -   -</v>
          </cell>
          <cell r="O78" t="str">
            <v>PORVENIR</v>
          </cell>
          <cell r="P78" t="str">
            <v>HORIZONTE AFP</v>
          </cell>
          <cell r="Q78" t="str">
            <v>COMPENSAR</v>
          </cell>
          <cell r="R78">
            <v>0</v>
          </cell>
          <cell r="S78">
            <v>0</v>
          </cell>
          <cell r="T78" t="str">
            <v>106396708</v>
          </cell>
          <cell r="U78" t="str">
            <v>F</v>
          </cell>
          <cell r="V78">
            <v>7170524</v>
          </cell>
          <cell r="W78">
            <v>1</v>
          </cell>
          <cell r="X78" t="str">
            <v>COMPENSAR</v>
          </cell>
          <cell r="Y78" t="str">
            <v>BANCO DE BOGOTA</v>
          </cell>
          <cell r="Z78">
            <v>37787</v>
          </cell>
          <cell r="AA78">
            <v>37817</v>
          </cell>
          <cell r="AB78">
            <v>37848</v>
          </cell>
          <cell r="AC78">
            <v>37879</v>
          </cell>
          <cell r="AE78">
            <v>37757</v>
          </cell>
          <cell r="AG78">
            <v>0</v>
          </cell>
        </row>
        <row r="79">
          <cell r="A79">
            <v>79126129</v>
          </cell>
          <cell r="B79" t="str">
            <v>LAVERDE DIAZ WILLIAM</v>
          </cell>
          <cell r="C79" t="str">
            <v>REVISOR</v>
          </cell>
          <cell r="D79">
            <v>332000</v>
          </cell>
          <cell r="E79" t="str">
            <v>MACROMEDICION</v>
          </cell>
          <cell r="F79" t="str">
            <v>1110400</v>
          </cell>
          <cell r="G79" t="str">
            <v>061</v>
          </cell>
          <cell r="H79" t="str">
            <v>MACROMEDICION</v>
          </cell>
          <cell r="I79" t="str">
            <v>KR 77A # 61-24</v>
          </cell>
          <cell r="K79" t="str">
            <v>Unión libre</v>
          </cell>
          <cell r="L79">
            <v>37757</v>
          </cell>
          <cell r="M79" t="str">
            <v xml:space="preserve">  -   -</v>
          </cell>
          <cell r="N79" t="str">
            <v xml:space="preserve">  -   -</v>
          </cell>
          <cell r="O79" t="str">
            <v>PORVENIR</v>
          </cell>
          <cell r="P79" t="str">
            <v>SEGURO SOCIAL</v>
          </cell>
          <cell r="Q79" t="str">
            <v>SALUD TOTAL EPS</v>
          </cell>
          <cell r="R79">
            <v>0</v>
          </cell>
          <cell r="S79">
            <v>0</v>
          </cell>
          <cell r="T79" t="str">
            <v>106396690</v>
          </cell>
          <cell r="U79" t="str">
            <v>M</v>
          </cell>
          <cell r="V79">
            <v>4381941</v>
          </cell>
          <cell r="W79">
            <v>1</v>
          </cell>
          <cell r="X79" t="str">
            <v>COMPENSAR</v>
          </cell>
          <cell r="Y79" t="str">
            <v>BANCO DE BOGOTA</v>
          </cell>
          <cell r="Z79">
            <v>37787</v>
          </cell>
          <cell r="AA79">
            <v>37817</v>
          </cell>
          <cell r="AB79">
            <v>37848</v>
          </cell>
          <cell r="AC79">
            <v>37879</v>
          </cell>
          <cell r="AE79">
            <v>37757</v>
          </cell>
          <cell r="AG79">
            <v>0</v>
          </cell>
        </row>
        <row r="80">
          <cell r="A80">
            <v>79206066</v>
          </cell>
          <cell r="B80" t="str">
            <v>RODRIGUEZ SUAREZ FABIO</v>
          </cell>
          <cell r="C80" t="str">
            <v>REVISOR</v>
          </cell>
          <cell r="D80">
            <v>332000</v>
          </cell>
          <cell r="E80" t="str">
            <v>MACROMEDICION</v>
          </cell>
          <cell r="F80" t="str">
            <v>1110400</v>
          </cell>
          <cell r="G80" t="str">
            <v>061</v>
          </cell>
          <cell r="H80" t="str">
            <v>MACROMEDICION</v>
          </cell>
          <cell r="I80" t="str">
            <v>CRA.94 B No.18-08</v>
          </cell>
          <cell r="K80" t="str">
            <v>Casado</v>
          </cell>
          <cell r="L80">
            <v>37757</v>
          </cell>
          <cell r="M80" t="str">
            <v xml:space="preserve">  -   -</v>
          </cell>
          <cell r="N80" t="str">
            <v xml:space="preserve">  -   -</v>
          </cell>
          <cell r="O80" t="str">
            <v>PORVENIR</v>
          </cell>
          <cell r="P80" t="str">
            <v>SANTANDER AFP</v>
          </cell>
          <cell r="Q80" t="str">
            <v>COMPENSAR</v>
          </cell>
          <cell r="R80">
            <v>0</v>
          </cell>
          <cell r="S80">
            <v>0</v>
          </cell>
          <cell r="T80" t="str">
            <v>106396666</v>
          </cell>
          <cell r="U80" t="str">
            <v>M</v>
          </cell>
          <cell r="V80">
            <v>6811964</v>
          </cell>
          <cell r="W80">
            <v>1</v>
          </cell>
          <cell r="X80" t="str">
            <v>COMPENSAR</v>
          </cell>
          <cell r="Y80" t="str">
            <v>BANCO DE BOGOTA</v>
          </cell>
          <cell r="Z80">
            <v>37787</v>
          </cell>
          <cell r="AA80">
            <v>37817</v>
          </cell>
          <cell r="AB80">
            <v>37848</v>
          </cell>
          <cell r="AC80">
            <v>37879</v>
          </cell>
          <cell r="AE80">
            <v>37757</v>
          </cell>
          <cell r="AG80">
            <v>0</v>
          </cell>
        </row>
        <row r="81">
          <cell r="A81">
            <v>79656144</v>
          </cell>
          <cell r="B81" t="str">
            <v>CEPEDA CORTES JOSE ALEXANDER</v>
          </cell>
          <cell r="C81" t="str">
            <v>SUPERVISOR</v>
          </cell>
          <cell r="D81">
            <v>332000</v>
          </cell>
          <cell r="E81" t="str">
            <v>MACROMEDICION</v>
          </cell>
          <cell r="F81" t="str">
            <v>1110400</v>
          </cell>
          <cell r="G81" t="str">
            <v>061</v>
          </cell>
          <cell r="H81" t="str">
            <v>MACROMEDICION</v>
          </cell>
          <cell r="I81" t="str">
            <v>KR 84 # 68A-40</v>
          </cell>
          <cell r="K81" t="str">
            <v>Soltero</v>
          </cell>
          <cell r="L81">
            <v>37757</v>
          </cell>
          <cell r="M81" t="str">
            <v xml:space="preserve">  -   -</v>
          </cell>
          <cell r="N81" t="str">
            <v xml:space="preserve">  -   -</v>
          </cell>
          <cell r="O81" t="str">
            <v>PORVENIR</v>
          </cell>
          <cell r="P81" t="str">
            <v>PORVENIR AFP</v>
          </cell>
          <cell r="Q81" t="str">
            <v>FAMISANAR EPS</v>
          </cell>
          <cell r="R81">
            <v>0</v>
          </cell>
          <cell r="S81">
            <v>0</v>
          </cell>
          <cell r="T81" t="str">
            <v>106396831</v>
          </cell>
          <cell r="U81" t="str">
            <v>F</v>
          </cell>
          <cell r="V81">
            <v>4904506</v>
          </cell>
          <cell r="W81">
            <v>1</v>
          </cell>
          <cell r="X81" t="str">
            <v>COMPENSAR</v>
          </cell>
          <cell r="Y81" t="str">
            <v>BANCO DE BOGOTA</v>
          </cell>
          <cell r="Z81">
            <v>37787</v>
          </cell>
          <cell r="AA81">
            <v>37817</v>
          </cell>
          <cell r="AB81">
            <v>37848</v>
          </cell>
          <cell r="AC81">
            <v>37879</v>
          </cell>
          <cell r="AE81">
            <v>37757</v>
          </cell>
          <cell r="AG81">
            <v>0</v>
          </cell>
        </row>
        <row r="82">
          <cell r="A82">
            <v>86052184</v>
          </cell>
          <cell r="B82" t="str">
            <v>CAÑON GUTIERREZ EDWIN CAÑON</v>
          </cell>
          <cell r="C82" t="str">
            <v>REVISOR</v>
          </cell>
          <cell r="D82">
            <v>332000</v>
          </cell>
          <cell r="E82" t="str">
            <v>MACROMEDICION</v>
          </cell>
          <cell r="F82" t="str">
            <v>1110400</v>
          </cell>
          <cell r="G82" t="str">
            <v>061</v>
          </cell>
          <cell r="H82" t="str">
            <v>MACROMEDICION</v>
          </cell>
          <cell r="I82" t="str">
            <v>KR 25- # 54 15 SUR</v>
          </cell>
          <cell r="K82" t="str">
            <v>Soltero</v>
          </cell>
          <cell r="L82">
            <v>37757</v>
          </cell>
          <cell r="M82" t="str">
            <v xml:space="preserve">  -   -</v>
          </cell>
          <cell r="N82" t="str">
            <v xml:space="preserve">  -   -</v>
          </cell>
          <cell r="O82" t="str">
            <v>PORVENIR</v>
          </cell>
          <cell r="P82" t="str">
            <v>PROTECCION AFP</v>
          </cell>
          <cell r="Q82" t="str">
            <v>COMPENSAR</v>
          </cell>
          <cell r="R82">
            <v>0</v>
          </cell>
          <cell r="S82">
            <v>0</v>
          </cell>
          <cell r="T82" t="str">
            <v>106396807</v>
          </cell>
          <cell r="U82" t="str">
            <v>M</v>
          </cell>
          <cell r="V82">
            <v>2703583</v>
          </cell>
          <cell r="W82">
            <v>1</v>
          </cell>
          <cell r="X82" t="str">
            <v>COMPENSAR</v>
          </cell>
          <cell r="Y82" t="str">
            <v>BANCO DE BOGOTA</v>
          </cell>
          <cell r="Z82">
            <v>37787</v>
          </cell>
          <cell r="AA82">
            <v>37817</v>
          </cell>
          <cell r="AB82">
            <v>37848</v>
          </cell>
          <cell r="AC82">
            <v>37879</v>
          </cell>
          <cell r="AE82">
            <v>37757</v>
          </cell>
          <cell r="AG82">
            <v>0</v>
          </cell>
        </row>
        <row r="83">
          <cell r="A83">
            <v>19466822</v>
          </cell>
          <cell r="B83" t="str">
            <v>RODRIGUEZ GOMEZ ANGEL HUMBERTO</v>
          </cell>
          <cell r="C83" t="str">
            <v>SUPERVISOR</v>
          </cell>
          <cell r="D83">
            <v>332000</v>
          </cell>
          <cell r="E83" t="str">
            <v>MACROMEDICION</v>
          </cell>
          <cell r="F83" t="str">
            <v>1110400</v>
          </cell>
          <cell r="G83" t="str">
            <v>061</v>
          </cell>
          <cell r="H83" t="str">
            <v>MACROMEDICION</v>
          </cell>
          <cell r="I83" t="str">
            <v>CLL 136BIS No.100A-29</v>
          </cell>
          <cell r="K83" t="str">
            <v>Unión libre</v>
          </cell>
          <cell r="L83">
            <v>37758</v>
          </cell>
          <cell r="M83" t="str">
            <v xml:space="preserve">  -   -</v>
          </cell>
          <cell r="N83" t="str">
            <v xml:space="preserve">  -   -</v>
          </cell>
          <cell r="O83" t="str">
            <v>PORVENIR</v>
          </cell>
          <cell r="P83" t="str">
            <v>HORIZONTE AFP</v>
          </cell>
          <cell r="Q83" t="str">
            <v>SEGURO SOCIAL</v>
          </cell>
          <cell r="R83">
            <v>0</v>
          </cell>
          <cell r="S83">
            <v>0</v>
          </cell>
          <cell r="T83" t="str">
            <v>106396815</v>
          </cell>
          <cell r="U83" t="str">
            <v>F</v>
          </cell>
          <cell r="V83">
            <v>6847470</v>
          </cell>
          <cell r="W83">
            <v>1</v>
          </cell>
          <cell r="X83" t="str">
            <v>COMPENSAR</v>
          </cell>
          <cell r="Y83" t="str">
            <v>BANCO DE BOGOTA</v>
          </cell>
          <cell r="Z83">
            <v>37788</v>
          </cell>
          <cell r="AA83">
            <v>37818</v>
          </cell>
          <cell r="AB83">
            <v>37849</v>
          </cell>
          <cell r="AC83">
            <v>37880</v>
          </cell>
          <cell r="AE83">
            <v>37758</v>
          </cell>
          <cell r="AG83">
            <v>0</v>
          </cell>
        </row>
        <row r="84">
          <cell r="A84">
            <v>13953876</v>
          </cell>
          <cell r="B84" t="str">
            <v>SOTOMONTE SOTOMONTE RAFAEL HUMBERTO</v>
          </cell>
          <cell r="C84" t="str">
            <v>LINIERO</v>
          </cell>
          <cell r="D84">
            <v>332000</v>
          </cell>
          <cell r="E84" t="str">
            <v>MACROMEDICION</v>
          </cell>
          <cell r="F84" t="str">
            <v>1110400</v>
          </cell>
          <cell r="G84" t="str">
            <v>061</v>
          </cell>
          <cell r="H84" t="str">
            <v>MACROMEDICION</v>
          </cell>
          <cell r="I84" t="str">
            <v>DG.56No.38A-30 SUR</v>
          </cell>
          <cell r="K84" t="str">
            <v>Soltero</v>
          </cell>
          <cell r="L84">
            <v>37760</v>
          </cell>
          <cell r="M84" t="str">
            <v xml:space="preserve">  -   -</v>
          </cell>
          <cell r="N84" t="str">
            <v xml:space="preserve">  -   -</v>
          </cell>
          <cell r="O84" t="str">
            <v>PORVENIR</v>
          </cell>
          <cell r="P84" t="str">
            <v>HORIZONTE AFP</v>
          </cell>
          <cell r="Q84" t="str">
            <v>SALUD TOTAL EPS</v>
          </cell>
          <cell r="R84">
            <v>0</v>
          </cell>
          <cell r="S84">
            <v>0</v>
          </cell>
          <cell r="T84" t="str">
            <v>106396625</v>
          </cell>
          <cell r="U84" t="str">
            <v>F</v>
          </cell>
          <cell r="V84">
            <v>7266643</v>
          </cell>
          <cell r="W84">
            <v>1</v>
          </cell>
          <cell r="X84" t="str">
            <v>COMPENSAR</v>
          </cell>
          <cell r="Y84" t="str">
            <v>BANCO DE BOGOTA</v>
          </cell>
          <cell r="Z84">
            <v>37790</v>
          </cell>
          <cell r="AA84">
            <v>37820</v>
          </cell>
          <cell r="AB84">
            <v>37851</v>
          </cell>
          <cell r="AC84">
            <v>37882</v>
          </cell>
          <cell r="AE84">
            <v>37760</v>
          </cell>
          <cell r="AG84">
            <v>0</v>
          </cell>
        </row>
        <row r="85">
          <cell r="A85">
            <v>16110654</v>
          </cell>
          <cell r="B85" t="str">
            <v>ROMERO BURGOS JOSE DINAEL</v>
          </cell>
          <cell r="C85" t="str">
            <v>SUPERVISOR</v>
          </cell>
          <cell r="D85">
            <v>332000</v>
          </cell>
          <cell r="E85" t="str">
            <v>MACROMEDICION</v>
          </cell>
          <cell r="F85" t="str">
            <v>1110400</v>
          </cell>
          <cell r="G85" t="str">
            <v>061</v>
          </cell>
          <cell r="H85" t="str">
            <v>MACROMEDICION</v>
          </cell>
          <cell r="I85" t="str">
            <v>CRA 41 No.128 C-40</v>
          </cell>
          <cell r="K85" t="str">
            <v>Soltero</v>
          </cell>
          <cell r="L85">
            <v>37760</v>
          </cell>
          <cell r="M85" t="str">
            <v xml:space="preserve">  -   -</v>
          </cell>
          <cell r="N85" t="str">
            <v xml:space="preserve">  -   -</v>
          </cell>
          <cell r="O85" t="str">
            <v>PORVENIR</v>
          </cell>
          <cell r="P85" t="str">
            <v>SEGURO SOCIAL</v>
          </cell>
          <cell r="Q85" t="str">
            <v>FAMISANAR EPS</v>
          </cell>
          <cell r="R85">
            <v>0</v>
          </cell>
          <cell r="S85">
            <v>0</v>
          </cell>
          <cell r="T85" t="str">
            <v>106396823</v>
          </cell>
          <cell r="U85" t="str">
            <v>F</v>
          </cell>
          <cell r="V85">
            <v>2742063</v>
          </cell>
          <cell r="W85">
            <v>1</v>
          </cell>
          <cell r="X85" t="str">
            <v>COMPENSAR</v>
          </cell>
          <cell r="Y85" t="str">
            <v>BANCO DE BOGOTA</v>
          </cell>
          <cell r="Z85">
            <v>37790</v>
          </cell>
          <cell r="AA85">
            <v>37820</v>
          </cell>
          <cell r="AB85">
            <v>37851</v>
          </cell>
          <cell r="AC85">
            <v>37882</v>
          </cell>
          <cell r="AE85">
            <v>37760</v>
          </cell>
          <cell r="AG85">
            <v>0</v>
          </cell>
        </row>
        <row r="86">
          <cell r="A86">
            <v>17673791</v>
          </cell>
          <cell r="B86" t="str">
            <v>PEREA PEREA ERBIN PARMENIDES</v>
          </cell>
          <cell r="C86" t="str">
            <v>AUXILIAR</v>
          </cell>
          <cell r="D86">
            <v>332000</v>
          </cell>
          <cell r="E86" t="str">
            <v>MACROMEDICION</v>
          </cell>
          <cell r="F86" t="str">
            <v>1110400</v>
          </cell>
          <cell r="G86" t="str">
            <v>061</v>
          </cell>
          <cell r="H86" t="str">
            <v>MACROMEDICION</v>
          </cell>
          <cell r="I86" t="str">
            <v>KR 29 # 42-05 SUR</v>
          </cell>
          <cell r="K86" t="str">
            <v>Unión libre</v>
          </cell>
          <cell r="L86">
            <v>37760</v>
          </cell>
          <cell r="M86" t="str">
            <v xml:space="preserve">  -   -</v>
          </cell>
          <cell r="N86" t="str">
            <v xml:space="preserve">  -   -</v>
          </cell>
          <cell r="O86" t="str">
            <v>PORVENIR</v>
          </cell>
          <cell r="P86" t="str">
            <v>SEGURO SOCIAL</v>
          </cell>
          <cell r="Q86" t="str">
            <v>SALUDCOOP EPS</v>
          </cell>
          <cell r="R86">
            <v>0</v>
          </cell>
          <cell r="S86">
            <v>0</v>
          </cell>
          <cell r="T86" t="str">
            <v>106382344</v>
          </cell>
          <cell r="U86" t="str">
            <v>F</v>
          </cell>
          <cell r="V86">
            <v>7411543</v>
          </cell>
          <cell r="W86">
            <v>1</v>
          </cell>
          <cell r="X86" t="str">
            <v>COMPENSAR</v>
          </cell>
          <cell r="Y86" t="str">
            <v>BANCO DE BOGOTA</v>
          </cell>
          <cell r="Z86">
            <v>37790</v>
          </cell>
          <cell r="AA86">
            <v>37820</v>
          </cell>
          <cell r="AB86">
            <v>37851</v>
          </cell>
          <cell r="AC86">
            <v>37882</v>
          </cell>
          <cell r="AE86">
            <v>37767</v>
          </cell>
          <cell r="AG86">
            <v>0</v>
          </cell>
        </row>
        <row r="87">
          <cell r="A87">
            <v>26671908</v>
          </cell>
          <cell r="B87" t="str">
            <v>LOCARNO GARCIA RITA</v>
          </cell>
          <cell r="C87" t="str">
            <v>SUPERVISOR</v>
          </cell>
          <cell r="D87">
            <v>332000</v>
          </cell>
          <cell r="E87" t="str">
            <v>MACROMEDICION</v>
          </cell>
          <cell r="F87" t="str">
            <v>1110400</v>
          </cell>
          <cell r="G87" t="str">
            <v>061</v>
          </cell>
          <cell r="H87" t="str">
            <v>MACROMEDICION</v>
          </cell>
          <cell r="I87" t="str">
            <v>KR 86A SUR # 40-57</v>
          </cell>
          <cell r="K87" t="str">
            <v>Soltera</v>
          </cell>
          <cell r="L87">
            <v>37760</v>
          </cell>
          <cell r="M87">
            <v>25659</v>
          </cell>
          <cell r="N87" t="str">
            <v xml:space="preserve">  -   -</v>
          </cell>
          <cell r="O87" t="str">
            <v>PORVENIR</v>
          </cell>
          <cell r="P87" t="str">
            <v>HORIZONTE AFP</v>
          </cell>
          <cell r="Q87" t="str">
            <v>SALUD TOTAL EPS</v>
          </cell>
          <cell r="R87">
            <v>0</v>
          </cell>
          <cell r="S87">
            <v>0</v>
          </cell>
          <cell r="T87" t="str">
            <v>564258374</v>
          </cell>
          <cell r="U87" t="str">
            <v>F</v>
          </cell>
          <cell r="V87">
            <v>4023136</v>
          </cell>
          <cell r="W87">
            <v>1</v>
          </cell>
          <cell r="X87" t="str">
            <v>COMPENSAR</v>
          </cell>
          <cell r="Y87" t="str">
            <v>BANCO DE BOGOTA</v>
          </cell>
          <cell r="Z87">
            <v>37790</v>
          </cell>
          <cell r="AA87">
            <v>37820</v>
          </cell>
          <cell r="AB87">
            <v>37851</v>
          </cell>
          <cell r="AC87">
            <v>37882</v>
          </cell>
          <cell r="AE87">
            <v>37760</v>
          </cell>
          <cell r="AG87">
            <v>0</v>
          </cell>
        </row>
        <row r="88">
          <cell r="A88">
            <v>52734742</v>
          </cell>
          <cell r="B88" t="str">
            <v>GONZALEZ AREVALO MONICA DEL PILAR</v>
          </cell>
          <cell r="C88" t="str">
            <v>REVISOR</v>
          </cell>
          <cell r="D88">
            <v>332000</v>
          </cell>
          <cell r="E88" t="str">
            <v>MACROMEDICION</v>
          </cell>
          <cell r="F88" t="str">
            <v>1110400</v>
          </cell>
          <cell r="G88" t="str">
            <v>061</v>
          </cell>
          <cell r="H88" t="str">
            <v>MACROMEDICION</v>
          </cell>
          <cell r="I88" t="str">
            <v>AUT.SUR No.36-A-30</v>
          </cell>
          <cell r="K88" t="str">
            <v>Soltero</v>
          </cell>
          <cell r="L88">
            <v>37760</v>
          </cell>
          <cell r="M88" t="str">
            <v xml:space="preserve">  -   -</v>
          </cell>
          <cell r="N88" t="str">
            <v xml:space="preserve">  -   -</v>
          </cell>
          <cell r="O88" t="str">
            <v>PORVENIR</v>
          </cell>
          <cell r="P88" t="str">
            <v>HORIZONTE AFP</v>
          </cell>
          <cell r="Q88" t="str">
            <v>COMPENSAR</v>
          </cell>
          <cell r="R88">
            <v>0</v>
          </cell>
          <cell r="S88">
            <v>0</v>
          </cell>
          <cell r="T88" t="str">
            <v>106396492</v>
          </cell>
          <cell r="U88" t="str">
            <v>F</v>
          </cell>
          <cell r="V88">
            <v>2706691</v>
          </cell>
          <cell r="W88">
            <v>1</v>
          </cell>
          <cell r="X88" t="str">
            <v>COMPENSAR</v>
          </cell>
          <cell r="Y88" t="str">
            <v>BANCO DE BOGOTA</v>
          </cell>
          <cell r="Z88">
            <v>37790</v>
          </cell>
          <cell r="AA88">
            <v>37820</v>
          </cell>
          <cell r="AB88">
            <v>37851</v>
          </cell>
          <cell r="AC88">
            <v>37882</v>
          </cell>
          <cell r="AE88">
            <v>37760</v>
          </cell>
          <cell r="AG88">
            <v>0</v>
          </cell>
        </row>
        <row r="89">
          <cell r="A89">
            <v>52735728</v>
          </cell>
          <cell r="B89" t="str">
            <v>NEIRA PEÑA VIVIANA MARCELA</v>
          </cell>
          <cell r="C89" t="str">
            <v>REVISOR</v>
          </cell>
          <cell r="D89">
            <v>332000</v>
          </cell>
          <cell r="E89" t="str">
            <v>MACROMEDICION</v>
          </cell>
          <cell r="F89" t="str">
            <v>1110400</v>
          </cell>
          <cell r="G89" t="str">
            <v>061</v>
          </cell>
          <cell r="H89" t="str">
            <v>MACROMEDICION</v>
          </cell>
          <cell r="I89" t="str">
            <v>DG 8 C # 82-30</v>
          </cell>
          <cell r="K89" t="str">
            <v>Soltero</v>
          </cell>
          <cell r="L89">
            <v>37760</v>
          </cell>
          <cell r="M89" t="str">
            <v xml:space="preserve">  -   -</v>
          </cell>
          <cell r="N89" t="str">
            <v xml:space="preserve">  -   -</v>
          </cell>
          <cell r="O89" t="str">
            <v>PORVENIR</v>
          </cell>
          <cell r="P89" t="str">
            <v>HORIZONTE AFP</v>
          </cell>
          <cell r="Q89" t="str">
            <v>COMPENSAR</v>
          </cell>
          <cell r="R89">
            <v>0</v>
          </cell>
          <cell r="S89">
            <v>0</v>
          </cell>
          <cell r="T89" t="str">
            <v>106396658</v>
          </cell>
          <cell r="U89" t="str">
            <v>F</v>
          </cell>
          <cell r="V89">
            <v>2924596</v>
          </cell>
          <cell r="W89">
            <v>1</v>
          </cell>
          <cell r="X89" t="str">
            <v>COMPENSAR</v>
          </cell>
          <cell r="Y89" t="str">
            <v>BANCO DE BOGOTA</v>
          </cell>
          <cell r="Z89">
            <v>37790</v>
          </cell>
          <cell r="AA89">
            <v>37820</v>
          </cell>
          <cell r="AB89">
            <v>37851</v>
          </cell>
          <cell r="AC89">
            <v>37882</v>
          </cell>
          <cell r="AE89">
            <v>37760</v>
          </cell>
          <cell r="AG89">
            <v>0</v>
          </cell>
        </row>
        <row r="90">
          <cell r="A90">
            <v>79217084</v>
          </cell>
          <cell r="B90" t="str">
            <v>LADINO CARDENAS LUIS FRANCISCO</v>
          </cell>
          <cell r="C90" t="str">
            <v>REVISOR</v>
          </cell>
          <cell r="D90">
            <v>332000</v>
          </cell>
          <cell r="E90" t="str">
            <v>MACROMEDICION</v>
          </cell>
          <cell r="F90" t="str">
            <v>1110400</v>
          </cell>
          <cell r="G90" t="str">
            <v>061</v>
          </cell>
          <cell r="H90" t="str">
            <v>MACROMEDICION</v>
          </cell>
          <cell r="I90" t="str">
            <v>CLL 71 L No.27-R-33</v>
          </cell>
          <cell r="K90" t="str">
            <v>Soltero</v>
          </cell>
          <cell r="L90">
            <v>37760</v>
          </cell>
          <cell r="M90" t="str">
            <v xml:space="preserve">  -   -</v>
          </cell>
          <cell r="N90" t="str">
            <v xml:space="preserve">  -   -</v>
          </cell>
          <cell r="O90" t="str">
            <v>PORVENIR</v>
          </cell>
          <cell r="P90" t="str">
            <v>PROTECCION AFP</v>
          </cell>
          <cell r="Q90" t="str">
            <v>SEGURO SOCIAL</v>
          </cell>
          <cell r="R90">
            <v>0</v>
          </cell>
          <cell r="S90">
            <v>0</v>
          </cell>
          <cell r="T90" t="str">
            <v>106396567</v>
          </cell>
          <cell r="U90" t="str">
            <v>F</v>
          </cell>
          <cell r="V90">
            <v>7921752</v>
          </cell>
          <cell r="W90">
            <v>1</v>
          </cell>
          <cell r="X90" t="str">
            <v>COMPENSAR</v>
          </cell>
          <cell r="Y90" t="str">
            <v>BANCO DE BOGOTA</v>
          </cell>
          <cell r="Z90">
            <v>37790</v>
          </cell>
          <cell r="AA90">
            <v>37820</v>
          </cell>
          <cell r="AB90">
            <v>37851</v>
          </cell>
          <cell r="AC90">
            <v>37882</v>
          </cell>
          <cell r="AE90">
            <v>37760</v>
          </cell>
          <cell r="AG90">
            <v>0</v>
          </cell>
        </row>
        <row r="91">
          <cell r="A91">
            <v>79393892</v>
          </cell>
          <cell r="B91" t="str">
            <v>ROJAS MILLAN FLAMINIO</v>
          </cell>
          <cell r="C91" t="str">
            <v>SUPERVISOR</v>
          </cell>
          <cell r="D91">
            <v>332000</v>
          </cell>
          <cell r="E91" t="str">
            <v>MACROMEDICION</v>
          </cell>
          <cell r="F91" t="str">
            <v>1110400</v>
          </cell>
          <cell r="G91" t="str">
            <v>061</v>
          </cell>
          <cell r="H91" t="str">
            <v>MACROMEDICION</v>
          </cell>
          <cell r="I91" t="str">
            <v>CL 6 # 4A-77  APT 3  LA CALERA</v>
          </cell>
          <cell r="K91" t="str">
            <v>Casado</v>
          </cell>
          <cell r="L91">
            <v>37760</v>
          </cell>
          <cell r="M91">
            <v>24334</v>
          </cell>
          <cell r="N91" t="str">
            <v xml:space="preserve">  -   -</v>
          </cell>
          <cell r="O91" t="str">
            <v>PORVENIR</v>
          </cell>
          <cell r="P91" t="str">
            <v>HORIZONTE AFP</v>
          </cell>
          <cell r="Q91" t="str">
            <v>COMPENSAR</v>
          </cell>
          <cell r="R91" t="str">
            <v>79393892</v>
          </cell>
          <cell r="S91" t="str">
            <v>BOGOTA</v>
          </cell>
          <cell r="T91" t="str">
            <v>106396856</v>
          </cell>
          <cell r="U91" t="str">
            <v>M</v>
          </cell>
          <cell r="V91">
            <v>8603484</v>
          </cell>
          <cell r="W91">
            <v>1</v>
          </cell>
          <cell r="X91" t="str">
            <v>COMPENSAR</v>
          </cell>
          <cell r="Y91" t="str">
            <v>BANCO DE BOGOTA</v>
          </cell>
          <cell r="Z91">
            <v>37790</v>
          </cell>
          <cell r="AA91">
            <v>37820</v>
          </cell>
          <cell r="AB91">
            <v>37851</v>
          </cell>
          <cell r="AC91">
            <v>37882</v>
          </cell>
          <cell r="AE91">
            <v>37760</v>
          </cell>
          <cell r="AG91">
            <v>0</v>
          </cell>
        </row>
        <row r="92">
          <cell r="A92">
            <v>79635498</v>
          </cell>
          <cell r="B92" t="str">
            <v>CRISTANCHO TRUJILLO EDUARDO</v>
          </cell>
          <cell r="C92" t="str">
            <v>LINIERO</v>
          </cell>
          <cell r="D92">
            <v>332000</v>
          </cell>
          <cell r="E92" t="str">
            <v>MACROMEDICION</v>
          </cell>
          <cell r="F92" t="str">
            <v>1110400</v>
          </cell>
          <cell r="G92" t="str">
            <v>061</v>
          </cell>
          <cell r="H92" t="str">
            <v>MACROMEDICION</v>
          </cell>
          <cell r="I92" t="str">
            <v>CRA.87 No.26-19 INT.4 AP.810</v>
          </cell>
          <cell r="K92" t="str">
            <v>Soltero</v>
          </cell>
          <cell r="L92">
            <v>37760</v>
          </cell>
          <cell r="M92" t="str">
            <v xml:space="preserve">  -   -</v>
          </cell>
          <cell r="N92" t="str">
            <v xml:space="preserve">  -   -</v>
          </cell>
          <cell r="O92" t="str">
            <v>PORVENIR</v>
          </cell>
          <cell r="P92" t="str">
            <v>COLFONDOS</v>
          </cell>
          <cell r="Q92" t="str">
            <v>CAFESALUD EPS</v>
          </cell>
          <cell r="R92">
            <v>0</v>
          </cell>
          <cell r="S92">
            <v>0</v>
          </cell>
          <cell r="T92" t="str">
            <v>106396641</v>
          </cell>
          <cell r="U92" t="str">
            <v>F</v>
          </cell>
          <cell r="V92">
            <v>5499505</v>
          </cell>
          <cell r="W92">
            <v>1</v>
          </cell>
          <cell r="X92" t="str">
            <v>COMPENSAR</v>
          </cell>
          <cell r="Y92" t="str">
            <v>BANCO DE BOGOTA</v>
          </cell>
          <cell r="Z92">
            <v>37790</v>
          </cell>
          <cell r="AA92">
            <v>37820</v>
          </cell>
          <cell r="AB92">
            <v>37851</v>
          </cell>
          <cell r="AC92">
            <v>37882</v>
          </cell>
          <cell r="AE92">
            <v>37760</v>
          </cell>
          <cell r="AG92">
            <v>0</v>
          </cell>
        </row>
        <row r="93">
          <cell r="A93">
            <v>79639899</v>
          </cell>
          <cell r="B93" t="str">
            <v>PENAGOS PARRA LAUREANO</v>
          </cell>
          <cell r="C93" t="str">
            <v>LINIERO</v>
          </cell>
          <cell r="D93">
            <v>332000</v>
          </cell>
          <cell r="E93" t="str">
            <v>MACROMEDICION</v>
          </cell>
          <cell r="F93" t="str">
            <v>1110400</v>
          </cell>
          <cell r="G93" t="str">
            <v>061</v>
          </cell>
          <cell r="H93" t="str">
            <v>MACROMEDICION</v>
          </cell>
          <cell r="I93" t="str">
            <v>CL 79 # 45-17</v>
          </cell>
          <cell r="K93" t="str">
            <v>Soltero</v>
          </cell>
          <cell r="L93">
            <v>37760</v>
          </cell>
          <cell r="M93" t="str">
            <v xml:space="preserve">  -   -</v>
          </cell>
          <cell r="N93" t="str">
            <v xml:space="preserve">  -   -</v>
          </cell>
          <cell r="O93" t="str">
            <v>PORVENIR</v>
          </cell>
          <cell r="P93" t="str">
            <v>PROTECCION AFP</v>
          </cell>
          <cell r="Q93" t="str">
            <v>COMPENSAR</v>
          </cell>
          <cell r="R93">
            <v>0</v>
          </cell>
          <cell r="S93">
            <v>0</v>
          </cell>
          <cell r="T93" t="str">
            <v>106396500</v>
          </cell>
          <cell r="U93" t="str">
            <v>M</v>
          </cell>
          <cell r="V93">
            <v>2469687</v>
          </cell>
          <cell r="W93">
            <v>1</v>
          </cell>
          <cell r="X93" t="str">
            <v>COMPENSAR</v>
          </cell>
          <cell r="Y93" t="str">
            <v>BANCO DE BOGOTA</v>
          </cell>
          <cell r="Z93">
            <v>37790</v>
          </cell>
          <cell r="AA93">
            <v>37820</v>
          </cell>
          <cell r="AB93">
            <v>37851</v>
          </cell>
          <cell r="AC93">
            <v>37882</v>
          </cell>
          <cell r="AE93">
            <v>37760</v>
          </cell>
          <cell r="AG93">
            <v>0</v>
          </cell>
        </row>
        <row r="94">
          <cell r="A94">
            <v>79692403</v>
          </cell>
          <cell r="B94" t="str">
            <v>GARZON MARTINEZ CARLOS ALEXANDER</v>
          </cell>
          <cell r="C94" t="str">
            <v>REVISOR</v>
          </cell>
          <cell r="D94">
            <v>332000</v>
          </cell>
          <cell r="E94" t="str">
            <v>MACROMEDICION</v>
          </cell>
          <cell r="F94" t="str">
            <v>1110400</v>
          </cell>
          <cell r="G94" t="str">
            <v>061</v>
          </cell>
          <cell r="H94" t="str">
            <v>MACROMEDICION</v>
          </cell>
          <cell r="I94" t="str">
            <v>DG.18 B SUR No.43-61</v>
          </cell>
          <cell r="K94" t="str">
            <v>Soltero</v>
          </cell>
          <cell r="L94">
            <v>37760</v>
          </cell>
          <cell r="M94" t="str">
            <v xml:space="preserve">  -   -</v>
          </cell>
          <cell r="N94" t="str">
            <v xml:space="preserve">  -   -</v>
          </cell>
          <cell r="O94" t="str">
            <v>PORVENIR</v>
          </cell>
          <cell r="P94" t="str">
            <v>HORIZONTE AFP</v>
          </cell>
          <cell r="Q94" t="str">
            <v>HUMANA VIVIR EPS</v>
          </cell>
          <cell r="R94">
            <v>0</v>
          </cell>
          <cell r="S94">
            <v>0</v>
          </cell>
          <cell r="T94" t="str">
            <v>106396617</v>
          </cell>
          <cell r="U94" t="str">
            <v>F</v>
          </cell>
          <cell r="V94">
            <v>7405489</v>
          </cell>
          <cell r="W94">
            <v>1</v>
          </cell>
          <cell r="X94" t="str">
            <v>COMPENSAR</v>
          </cell>
          <cell r="Y94" t="str">
            <v>BANCO DE BOGOTA</v>
          </cell>
          <cell r="Z94">
            <v>37790</v>
          </cell>
          <cell r="AA94">
            <v>37820</v>
          </cell>
          <cell r="AB94">
            <v>37851</v>
          </cell>
          <cell r="AC94">
            <v>37882</v>
          </cell>
          <cell r="AE94">
            <v>37760</v>
          </cell>
          <cell r="AG94">
            <v>0</v>
          </cell>
        </row>
        <row r="95">
          <cell r="A95">
            <v>79943497</v>
          </cell>
          <cell r="B95" t="str">
            <v>RENTERIA MORENO PAULO ANTONIO</v>
          </cell>
          <cell r="C95" t="str">
            <v>LINIERO</v>
          </cell>
          <cell r="D95">
            <v>332000</v>
          </cell>
          <cell r="E95" t="str">
            <v>MACROMEDICION</v>
          </cell>
          <cell r="F95" t="str">
            <v>1110400</v>
          </cell>
          <cell r="G95" t="str">
            <v>061</v>
          </cell>
          <cell r="H95" t="str">
            <v>MACROMEDICION</v>
          </cell>
          <cell r="I95" t="str">
            <v>CALLE 43 A SUR # 11-14 ESTE</v>
          </cell>
          <cell r="K95" t="str">
            <v>Soltero</v>
          </cell>
          <cell r="L95">
            <v>37760</v>
          </cell>
          <cell r="M95" t="str">
            <v xml:space="preserve">  -   -</v>
          </cell>
          <cell r="N95" t="str">
            <v xml:space="preserve">  -   -</v>
          </cell>
          <cell r="O95" t="str">
            <v>PORVENIR</v>
          </cell>
          <cell r="P95" t="str">
            <v>HORIZONTE AFP</v>
          </cell>
          <cell r="Q95" t="str">
            <v>CAFESALUD EPS</v>
          </cell>
          <cell r="R95">
            <v>0</v>
          </cell>
          <cell r="S95">
            <v>0</v>
          </cell>
          <cell r="T95" t="str">
            <v>106396609</v>
          </cell>
          <cell r="U95" t="str">
            <v>F</v>
          </cell>
          <cell r="V95">
            <v>2066140</v>
          </cell>
          <cell r="W95">
            <v>1</v>
          </cell>
          <cell r="X95" t="str">
            <v>COMPENSAR</v>
          </cell>
          <cell r="Y95" t="str">
            <v>BANCO DE BOGOTA</v>
          </cell>
          <cell r="Z95">
            <v>37790</v>
          </cell>
          <cell r="AA95">
            <v>37820</v>
          </cell>
          <cell r="AB95">
            <v>37851</v>
          </cell>
          <cell r="AC95">
            <v>37882</v>
          </cell>
          <cell r="AE95">
            <v>37760</v>
          </cell>
          <cell r="AG95">
            <v>0</v>
          </cell>
        </row>
        <row r="96">
          <cell r="A96">
            <v>80246575</v>
          </cell>
          <cell r="B96" t="str">
            <v>NIÑO COMETA JEISSON</v>
          </cell>
          <cell r="C96" t="str">
            <v>REVISOR</v>
          </cell>
          <cell r="D96">
            <v>332000</v>
          </cell>
          <cell r="E96" t="str">
            <v>MACROMEDICION</v>
          </cell>
          <cell r="F96" t="str">
            <v>1110400</v>
          </cell>
          <cell r="G96" t="str">
            <v>061</v>
          </cell>
          <cell r="H96" t="str">
            <v>MACROMEDICION</v>
          </cell>
          <cell r="I96" t="str">
            <v>TR.7 No.7-02</v>
          </cell>
          <cell r="K96" t="str">
            <v>Soltero</v>
          </cell>
          <cell r="L96">
            <v>37760</v>
          </cell>
          <cell r="M96" t="str">
            <v xml:space="preserve">  -   -</v>
          </cell>
          <cell r="N96" t="str">
            <v xml:space="preserve">  -   -</v>
          </cell>
          <cell r="O96">
            <v>0</v>
          </cell>
          <cell r="P96" t="str">
            <v>PORVENIR AFP</v>
          </cell>
          <cell r="Q96" t="str">
            <v>CRUZ BLANCA EPS</v>
          </cell>
          <cell r="R96">
            <v>0</v>
          </cell>
          <cell r="S96">
            <v>0</v>
          </cell>
          <cell r="T96" t="str">
            <v>106396153</v>
          </cell>
          <cell r="U96" t="str">
            <v>F</v>
          </cell>
          <cell r="V96" t="str">
            <v>NO TIENE</v>
          </cell>
          <cell r="W96">
            <v>1</v>
          </cell>
          <cell r="X96" t="str">
            <v>COMPENSAR</v>
          </cell>
          <cell r="Y96" t="str">
            <v>BANCO DE BOGOTA</v>
          </cell>
          <cell r="Z96">
            <v>37790</v>
          </cell>
          <cell r="AA96">
            <v>37820</v>
          </cell>
          <cell r="AB96">
            <v>37851</v>
          </cell>
          <cell r="AC96">
            <v>37882</v>
          </cell>
          <cell r="AE96">
            <v>37760</v>
          </cell>
          <cell r="AG96">
            <v>0</v>
          </cell>
        </row>
        <row r="97">
          <cell r="A97">
            <v>80756944</v>
          </cell>
          <cell r="B97" t="str">
            <v>ACEVEDO RAMIREZ NESTOR EDUARDO</v>
          </cell>
          <cell r="C97" t="str">
            <v>REVISOR</v>
          </cell>
          <cell r="D97">
            <v>332000</v>
          </cell>
          <cell r="E97" t="str">
            <v>MACROMEDICION</v>
          </cell>
          <cell r="F97" t="str">
            <v>1110400</v>
          </cell>
          <cell r="G97" t="str">
            <v>061</v>
          </cell>
          <cell r="H97" t="str">
            <v>MACROMEDICION</v>
          </cell>
          <cell r="I97" t="str">
            <v>CRA.107 No.20A17</v>
          </cell>
          <cell r="K97" t="str">
            <v>Soltero</v>
          </cell>
          <cell r="L97">
            <v>37760</v>
          </cell>
          <cell r="M97" t="str">
            <v xml:space="preserve">  -   -</v>
          </cell>
          <cell r="N97" t="str">
            <v xml:space="preserve">  -   -</v>
          </cell>
          <cell r="O97" t="str">
            <v>PORVENIR</v>
          </cell>
          <cell r="P97" t="str">
            <v>PROTECCION AFP</v>
          </cell>
          <cell r="Q97" t="str">
            <v>CRUZ BLANCA EPS</v>
          </cell>
          <cell r="R97">
            <v>0</v>
          </cell>
          <cell r="S97">
            <v>0</v>
          </cell>
          <cell r="T97" t="str">
            <v>106396799</v>
          </cell>
          <cell r="U97" t="str">
            <v>F</v>
          </cell>
          <cell r="V97">
            <v>2987481</v>
          </cell>
          <cell r="W97">
            <v>1</v>
          </cell>
          <cell r="X97" t="str">
            <v>COMPENSAR</v>
          </cell>
          <cell r="Y97" t="str">
            <v>BANCO DE BOGOTA</v>
          </cell>
          <cell r="Z97">
            <v>37790</v>
          </cell>
          <cell r="AA97">
            <v>37820</v>
          </cell>
          <cell r="AB97">
            <v>37851</v>
          </cell>
          <cell r="AC97">
            <v>37882</v>
          </cell>
          <cell r="AE97">
            <v>37760</v>
          </cell>
          <cell r="AG97">
            <v>0</v>
          </cell>
        </row>
        <row r="98">
          <cell r="A98">
            <v>80762992</v>
          </cell>
          <cell r="B98" t="str">
            <v>QUIJANO MORENO JAIME ALONSO</v>
          </cell>
          <cell r="C98" t="str">
            <v>REVISOR</v>
          </cell>
          <cell r="D98">
            <v>332000</v>
          </cell>
          <cell r="E98" t="str">
            <v>MACROMEDICION</v>
          </cell>
          <cell r="F98" t="str">
            <v>1110400</v>
          </cell>
          <cell r="G98" t="str">
            <v>061</v>
          </cell>
          <cell r="H98" t="str">
            <v>MACROMEDICION</v>
          </cell>
          <cell r="I98" t="str">
            <v>CLL 100 No.88-12</v>
          </cell>
          <cell r="K98" t="str">
            <v>Soltero</v>
          </cell>
          <cell r="L98">
            <v>37760</v>
          </cell>
          <cell r="M98" t="str">
            <v xml:space="preserve">  -   -</v>
          </cell>
          <cell r="N98" t="str">
            <v xml:space="preserve">  -   -</v>
          </cell>
          <cell r="O98" t="str">
            <v>PORVENIR</v>
          </cell>
          <cell r="P98" t="str">
            <v>HORIZONTE AFP</v>
          </cell>
          <cell r="Q98" t="str">
            <v>COMPENSAR</v>
          </cell>
          <cell r="R98">
            <v>0</v>
          </cell>
          <cell r="S98">
            <v>0</v>
          </cell>
          <cell r="T98" t="str">
            <v>106396674</v>
          </cell>
          <cell r="U98" t="str">
            <v>F</v>
          </cell>
          <cell r="V98">
            <v>692281</v>
          </cell>
          <cell r="W98">
            <v>1</v>
          </cell>
          <cell r="X98" t="str">
            <v>COMPENSAR</v>
          </cell>
          <cell r="Y98" t="str">
            <v>BANCO DE BOGOTA</v>
          </cell>
          <cell r="Z98">
            <v>37790</v>
          </cell>
          <cell r="AA98">
            <v>37820</v>
          </cell>
          <cell r="AB98">
            <v>37851</v>
          </cell>
          <cell r="AC98">
            <v>37882</v>
          </cell>
          <cell r="AE98">
            <v>37760</v>
          </cell>
          <cell r="AG98">
            <v>0</v>
          </cell>
        </row>
        <row r="99">
          <cell r="A99">
            <v>92258955</v>
          </cell>
          <cell r="B99" t="str">
            <v>PEÑATES GENEY EDIMER</v>
          </cell>
          <cell r="C99" t="str">
            <v>REVISOR</v>
          </cell>
          <cell r="D99">
            <v>332000</v>
          </cell>
          <cell r="E99" t="str">
            <v>MACROMEDICION</v>
          </cell>
          <cell r="F99" t="str">
            <v>1110400</v>
          </cell>
          <cell r="G99" t="str">
            <v>061</v>
          </cell>
          <cell r="H99" t="str">
            <v>MACROMEDICION</v>
          </cell>
          <cell r="I99" t="str">
            <v>CR 33 # 74-50</v>
          </cell>
          <cell r="K99" t="str">
            <v>Soltero</v>
          </cell>
          <cell r="L99">
            <v>37760</v>
          </cell>
          <cell r="M99" t="str">
            <v xml:space="preserve">  -   -</v>
          </cell>
          <cell r="N99" t="str">
            <v xml:space="preserve">  -   -</v>
          </cell>
          <cell r="O99" t="str">
            <v>PORVENIR</v>
          </cell>
          <cell r="P99" t="str">
            <v>PORVENIR AFP</v>
          </cell>
          <cell r="Q99" t="str">
            <v>CRUZ BLANCA EPS</v>
          </cell>
          <cell r="R99">
            <v>0</v>
          </cell>
          <cell r="S99">
            <v>0</v>
          </cell>
          <cell r="T99" t="str">
            <v>106396575</v>
          </cell>
          <cell r="U99" t="str">
            <v>M</v>
          </cell>
          <cell r="V99">
            <v>2255775</v>
          </cell>
          <cell r="W99">
            <v>1</v>
          </cell>
          <cell r="X99" t="str">
            <v>COMPENSAR</v>
          </cell>
          <cell r="Y99" t="str">
            <v>BANCO DE BOGOTA</v>
          </cell>
          <cell r="Z99">
            <v>37790</v>
          </cell>
          <cell r="AA99">
            <v>37820</v>
          </cell>
          <cell r="AB99">
            <v>37851</v>
          </cell>
          <cell r="AC99">
            <v>37882</v>
          </cell>
          <cell r="AE99">
            <v>37760</v>
          </cell>
          <cell r="AG99">
            <v>0</v>
          </cell>
        </row>
        <row r="100">
          <cell r="A100">
            <v>94281976</v>
          </cell>
          <cell r="B100" t="str">
            <v>BENAVIDES SILVA EDILBERTO</v>
          </cell>
          <cell r="C100" t="str">
            <v>LECTOR</v>
          </cell>
          <cell r="D100">
            <v>332000</v>
          </cell>
          <cell r="E100" t="str">
            <v>MACROMEDICION</v>
          </cell>
          <cell r="F100" t="str">
            <v>1110400</v>
          </cell>
          <cell r="G100" t="str">
            <v>061</v>
          </cell>
          <cell r="H100" t="str">
            <v>MACROMEDICION</v>
          </cell>
          <cell r="I100" t="str">
            <v>KR 12B # 35-31 SUR</v>
          </cell>
          <cell r="K100" t="str">
            <v>Unión libre</v>
          </cell>
          <cell r="L100">
            <v>37762</v>
          </cell>
          <cell r="M100">
            <v>26503</v>
          </cell>
          <cell r="N100" t="str">
            <v xml:space="preserve">  -   -</v>
          </cell>
          <cell r="O100" t="str">
            <v>PORVENIR</v>
          </cell>
          <cell r="P100" t="str">
            <v>HORIZONTE AFP</v>
          </cell>
          <cell r="Q100" t="str">
            <v>COOMEVA EPS</v>
          </cell>
          <cell r="R100" t="str">
            <v>94281976</v>
          </cell>
          <cell r="S100" t="str">
            <v>SEVILLA</v>
          </cell>
          <cell r="T100" t="str">
            <v>656136579</v>
          </cell>
          <cell r="U100" t="str">
            <v>M</v>
          </cell>
          <cell r="V100">
            <v>3623640</v>
          </cell>
          <cell r="W100">
            <v>1</v>
          </cell>
          <cell r="X100" t="str">
            <v>COMPENSAR</v>
          </cell>
          <cell r="Y100" t="str">
            <v>BANCO DE BOGOTA</v>
          </cell>
          <cell r="Z100">
            <v>37792</v>
          </cell>
          <cell r="AA100">
            <v>37822</v>
          </cell>
          <cell r="AB100">
            <v>37853</v>
          </cell>
          <cell r="AC100">
            <v>37884</v>
          </cell>
          <cell r="AE100">
            <v>37762</v>
          </cell>
          <cell r="AG100">
            <v>0</v>
          </cell>
        </row>
        <row r="101">
          <cell r="A101">
            <v>94285114</v>
          </cell>
          <cell r="B101" t="str">
            <v>VILLOTA CARDENAS JOSE ALBEIRO</v>
          </cell>
          <cell r="C101" t="str">
            <v>LECTOR</v>
          </cell>
          <cell r="D101">
            <v>332000</v>
          </cell>
          <cell r="E101" t="str">
            <v>MACROMEDICION</v>
          </cell>
          <cell r="F101" t="str">
            <v>1110400</v>
          </cell>
          <cell r="G101" t="str">
            <v>061</v>
          </cell>
          <cell r="H101" t="str">
            <v>MACROMEDICION</v>
          </cell>
          <cell r="I101" t="str">
            <v>CL 66A SUR # 72B -38</v>
          </cell>
          <cell r="K101" t="str">
            <v>Soltero</v>
          </cell>
          <cell r="L101">
            <v>37762</v>
          </cell>
          <cell r="M101">
            <v>27926</v>
          </cell>
          <cell r="N101" t="str">
            <v xml:space="preserve">  -   -</v>
          </cell>
          <cell r="O101" t="str">
            <v>PORVENIR</v>
          </cell>
          <cell r="P101" t="str">
            <v>PORVENIR AFP</v>
          </cell>
          <cell r="Q101" t="str">
            <v>COOMEVA EPS</v>
          </cell>
          <cell r="R101" t="str">
            <v>94285114DM4-1</v>
          </cell>
          <cell r="S101" t="str">
            <v>SEVILLA</v>
          </cell>
          <cell r="T101" t="str">
            <v>656203759</v>
          </cell>
          <cell r="U101" t="str">
            <v>M</v>
          </cell>
          <cell r="V101">
            <v>7192951</v>
          </cell>
          <cell r="W101">
            <v>1</v>
          </cell>
          <cell r="X101" t="str">
            <v>COMPENSAR</v>
          </cell>
          <cell r="Y101" t="str">
            <v>BANCO DE BOGOTA</v>
          </cell>
          <cell r="Z101">
            <v>37792</v>
          </cell>
          <cell r="AA101">
            <v>37822</v>
          </cell>
          <cell r="AB101">
            <v>37853</v>
          </cell>
          <cell r="AC101">
            <v>37884</v>
          </cell>
          <cell r="AE101">
            <v>37762</v>
          </cell>
          <cell r="AG101">
            <v>0</v>
          </cell>
        </row>
        <row r="102">
          <cell r="A102">
            <v>94287715</v>
          </cell>
          <cell r="B102" t="str">
            <v>BENAVIDES SILVA OSCAR DARIO</v>
          </cell>
          <cell r="C102" t="str">
            <v>LECTOR</v>
          </cell>
          <cell r="D102">
            <v>332000</v>
          </cell>
          <cell r="E102" t="str">
            <v>MACROMEDICION</v>
          </cell>
          <cell r="F102" t="str">
            <v>1110400</v>
          </cell>
          <cell r="G102" t="str">
            <v>061</v>
          </cell>
          <cell r="H102" t="str">
            <v>MACROMEDICION</v>
          </cell>
          <cell r="I102" t="str">
            <v>CL 66A SUR # 72B -38</v>
          </cell>
          <cell r="K102" t="str">
            <v>Soltero</v>
          </cell>
          <cell r="L102">
            <v>37762</v>
          </cell>
          <cell r="M102">
            <v>29916</v>
          </cell>
          <cell r="N102" t="str">
            <v xml:space="preserve">  -   -</v>
          </cell>
          <cell r="O102" t="str">
            <v>PORVENIR</v>
          </cell>
          <cell r="P102" t="str">
            <v>HORIZONTE AFP</v>
          </cell>
          <cell r="Q102" t="str">
            <v>COOMEVA EPS</v>
          </cell>
          <cell r="R102" t="str">
            <v>94287715-1</v>
          </cell>
          <cell r="S102" t="str">
            <v>SEVILLA</v>
          </cell>
          <cell r="T102" t="str">
            <v>656209210</v>
          </cell>
          <cell r="U102" t="str">
            <v>M</v>
          </cell>
          <cell r="V102">
            <v>7192951</v>
          </cell>
          <cell r="W102">
            <v>1</v>
          </cell>
          <cell r="X102" t="str">
            <v>COMPENSAR</v>
          </cell>
          <cell r="Y102" t="str">
            <v>BANCO DE BOGOTA</v>
          </cell>
          <cell r="Z102">
            <v>37792</v>
          </cell>
          <cell r="AA102">
            <v>37822</v>
          </cell>
          <cell r="AB102">
            <v>37853</v>
          </cell>
          <cell r="AC102">
            <v>37884</v>
          </cell>
          <cell r="AE102">
            <v>37762</v>
          </cell>
          <cell r="AG102">
            <v>0</v>
          </cell>
        </row>
        <row r="103">
          <cell r="A103">
            <v>80738040</v>
          </cell>
          <cell r="B103" t="str">
            <v>ORTIZ VARGAS JEAN PAUL</v>
          </cell>
          <cell r="C103" t="str">
            <v>REVISOR</v>
          </cell>
          <cell r="D103">
            <v>332000</v>
          </cell>
          <cell r="E103" t="str">
            <v>MACROMEDICION</v>
          </cell>
          <cell r="F103" t="str">
            <v>1110400</v>
          </cell>
          <cell r="G103" t="str">
            <v>061</v>
          </cell>
          <cell r="H103" t="str">
            <v>MACROMEDICION</v>
          </cell>
          <cell r="I103" t="str">
            <v>CRA 68 # 37-05 SUR</v>
          </cell>
          <cell r="K103" t="str">
            <v>Soltero</v>
          </cell>
          <cell r="L103">
            <v>37764</v>
          </cell>
          <cell r="M103" t="str">
            <v xml:space="preserve">  -   -</v>
          </cell>
          <cell r="N103" t="str">
            <v xml:space="preserve">  -   -</v>
          </cell>
          <cell r="O103" t="str">
            <v>PORVENIR</v>
          </cell>
          <cell r="P103" t="str">
            <v>PORVENIR AFP</v>
          </cell>
          <cell r="Q103" t="str">
            <v>CAFESALUD EPS</v>
          </cell>
          <cell r="R103">
            <v>0</v>
          </cell>
          <cell r="S103">
            <v>0</v>
          </cell>
          <cell r="T103" t="str">
            <v>106397151</v>
          </cell>
          <cell r="U103" t="str">
            <v>M</v>
          </cell>
          <cell r="V103">
            <v>7112968</v>
          </cell>
          <cell r="W103">
            <v>1</v>
          </cell>
          <cell r="X103" t="str">
            <v>COMPENSAR</v>
          </cell>
          <cell r="Y103" t="str">
            <v>BANCO DE BOGOTA</v>
          </cell>
          <cell r="Z103">
            <v>37794</v>
          </cell>
          <cell r="AA103">
            <v>37824</v>
          </cell>
          <cell r="AB103">
            <v>37855</v>
          </cell>
          <cell r="AC103">
            <v>37886</v>
          </cell>
          <cell r="AE103">
            <v>37764</v>
          </cell>
          <cell r="AG103">
            <v>0</v>
          </cell>
        </row>
        <row r="104">
          <cell r="A104">
            <v>86011640429</v>
          </cell>
          <cell r="B104" t="str">
            <v>CHAVEZ PEÑA JHON EDISON</v>
          </cell>
          <cell r="C104" t="str">
            <v>LECTOR</v>
          </cell>
          <cell r="D104">
            <v>332000</v>
          </cell>
          <cell r="E104" t="str">
            <v>MACROMEDICION</v>
          </cell>
          <cell r="F104" t="str">
            <v>1110400</v>
          </cell>
          <cell r="G104" t="str">
            <v>061</v>
          </cell>
          <cell r="H104" t="str">
            <v>MACROMEDICION</v>
          </cell>
          <cell r="I104" t="str">
            <v>CR 110 # 69-69</v>
          </cell>
          <cell r="K104" t="str">
            <v>Soltero</v>
          </cell>
          <cell r="L104">
            <v>37764</v>
          </cell>
          <cell r="M104" t="str">
            <v xml:space="preserve">  -   -</v>
          </cell>
          <cell r="N104" t="str">
            <v xml:space="preserve">  -   -</v>
          </cell>
          <cell r="O104" t="str">
            <v>PORVENIR</v>
          </cell>
          <cell r="P104" t="str">
            <v>PORVENIR AFP</v>
          </cell>
          <cell r="Q104" t="str">
            <v>COMPENSAR</v>
          </cell>
          <cell r="R104">
            <v>0</v>
          </cell>
          <cell r="S104">
            <v>0</v>
          </cell>
          <cell r="T104" t="str">
            <v>106398209</v>
          </cell>
          <cell r="U104" t="str">
            <v>F</v>
          </cell>
          <cell r="V104">
            <v>4338592</v>
          </cell>
          <cell r="W104">
            <v>1</v>
          </cell>
          <cell r="X104" t="str">
            <v>COMPENSAR</v>
          </cell>
          <cell r="Y104" t="str">
            <v>BANCO DE BOGOTA</v>
          </cell>
          <cell r="Z104">
            <v>37794</v>
          </cell>
          <cell r="AA104">
            <v>37824</v>
          </cell>
          <cell r="AB104">
            <v>37855</v>
          </cell>
          <cell r="AC104">
            <v>37886</v>
          </cell>
          <cell r="AE104">
            <v>37764</v>
          </cell>
          <cell r="AG104">
            <v>0</v>
          </cell>
        </row>
        <row r="105">
          <cell r="A105">
            <v>51790658</v>
          </cell>
          <cell r="B105" t="str">
            <v>JOYA CRUZ LUCY</v>
          </cell>
          <cell r="C105" t="str">
            <v>COORDINADOR</v>
          </cell>
          <cell r="D105">
            <v>500000</v>
          </cell>
          <cell r="E105" t="str">
            <v>MACROMEDICION</v>
          </cell>
          <cell r="F105" t="str">
            <v>1110400</v>
          </cell>
          <cell r="G105" t="str">
            <v>061</v>
          </cell>
          <cell r="H105" t="str">
            <v>MACROMEDICION</v>
          </cell>
          <cell r="I105" t="str">
            <v>CRA 27 B No.7-53</v>
          </cell>
          <cell r="K105" t="str">
            <v>Soltera</v>
          </cell>
          <cell r="L105">
            <v>37767</v>
          </cell>
          <cell r="M105" t="str">
            <v xml:space="preserve">  -   -</v>
          </cell>
          <cell r="N105" t="str">
            <v xml:space="preserve">  -   -</v>
          </cell>
          <cell r="O105">
            <v>0</v>
          </cell>
          <cell r="P105" t="str">
            <v>PORVENIR AFP</v>
          </cell>
          <cell r="Q105" t="str">
            <v>FAMISANAR EPS</v>
          </cell>
          <cell r="R105">
            <v>0</v>
          </cell>
          <cell r="S105">
            <v>0</v>
          </cell>
          <cell r="T105" t="str">
            <v>106397821</v>
          </cell>
          <cell r="U105" t="str">
            <v>F</v>
          </cell>
          <cell r="V105">
            <v>7221762</v>
          </cell>
          <cell r="W105">
            <v>1</v>
          </cell>
          <cell r="X105" t="str">
            <v>COMPENSAR</v>
          </cell>
          <cell r="Y105" t="str">
            <v>BANCO DE BOGOTA</v>
          </cell>
          <cell r="Z105">
            <v>37797</v>
          </cell>
          <cell r="AA105">
            <v>37827</v>
          </cell>
          <cell r="AB105">
            <v>37858</v>
          </cell>
          <cell r="AC105">
            <v>37889</v>
          </cell>
          <cell r="AE105">
            <v>37767</v>
          </cell>
          <cell r="AG105">
            <v>0</v>
          </cell>
        </row>
        <row r="106">
          <cell r="A106">
            <v>94230925</v>
          </cell>
          <cell r="B106" t="str">
            <v>DIAZ AGUDELO OSCAR ORLANDO</v>
          </cell>
          <cell r="C106" t="str">
            <v>SUPERVISOR</v>
          </cell>
          <cell r="D106">
            <v>332000</v>
          </cell>
          <cell r="E106" t="str">
            <v>MACROMEDICION</v>
          </cell>
          <cell r="F106" t="str">
            <v>1110400</v>
          </cell>
          <cell r="G106" t="str">
            <v>061</v>
          </cell>
          <cell r="H106" t="str">
            <v>MACROMEDICION</v>
          </cell>
          <cell r="I106" t="str">
            <v>CALLE 132 A # 101 A 08</v>
          </cell>
          <cell r="K106" t="str">
            <v>Unión libre</v>
          </cell>
          <cell r="L106">
            <v>37767</v>
          </cell>
          <cell r="M106">
            <v>29068</v>
          </cell>
          <cell r="N106" t="str">
            <v xml:space="preserve">  -   -</v>
          </cell>
          <cell r="O106" t="str">
            <v>PORVENIR</v>
          </cell>
          <cell r="P106" t="str">
            <v>PORVENIR AFP</v>
          </cell>
          <cell r="Q106" t="str">
            <v>COOMEVA EPS</v>
          </cell>
          <cell r="R106" t="str">
            <v>79010803603D30-</v>
          </cell>
          <cell r="S106" t="str">
            <v>ZARZAL</v>
          </cell>
          <cell r="T106" t="str">
            <v>656136223</v>
          </cell>
          <cell r="U106" t="str">
            <v>M</v>
          </cell>
          <cell r="V106" t="e">
            <v>#N/A</v>
          </cell>
          <cell r="W106">
            <v>1</v>
          </cell>
          <cell r="X106" t="str">
            <v>COMPENSAR</v>
          </cell>
          <cell r="Y106" t="str">
            <v>BANCO DE BOGOTA</v>
          </cell>
          <cell r="Z106">
            <v>37797</v>
          </cell>
          <cell r="AA106">
            <v>37827</v>
          </cell>
          <cell r="AB106">
            <v>37858</v>
          </cell>
          <cell r="AC106">
            <v>37889</v>
          </cell>
          <cell r="AE106">
            <v>37767</v>
          </cell>
          <cell r="AG106">
            <v>0</v>
          </cell>
        </row>
        <row r="107">
          <cell r="A107">
            <v>17300773</v>
          </cell>
          <cell r="B107" t="str">
            <v>GUTIERREZ TRUJILLO PEDRO OMAR</v>
          </cell>
          <cell r="C107" t="str">
            <v>ALMACENISTA</v>
          </cell>
          <cell r="D107">
            <v>332000</v>
          </cell>
          <cell r="E107" t="str">
            <v>MACROMEDICION</v>
          </cell>
          <cell r="F107" t="str">
            <v>1110400</v>
          </cell>
          <cell r="G107" t="str">
            <v>061</v>
          </cell>
          <cell r="H107" t="str">
            <v>MACROMEDICION</v>
          </cell>
          <cell r="I107" t="str">
            <v>CALLE 33 B # 69F 73 MAN D</v>
          </cell>
          <cell r="K107" t="str">
            <v>Soltero</v>
          </cell>
          <cell r="L107">
            <v>37769</v>
          </cell>
          <cell r="M107" t="str">
            <v xml:space="preserve">  -   -</v>
          </cell>
          <cell r="N107" t="str">
            <v xml:space="preserve">  -   -</v>
          </cell>
          <cell r="O107">
            <v>0</v>
          </cell>
          <cell r="P107" t="str">
            <v>SEGURO SOCIAL</v>
          </cell>
          <cell r="Q107" t="str">
            <v>COOMEVA EPS</v>
          </cell>
          <cell r="R107">
            <v>0</v>
          </cell>
          <cell r="S107">
            <v>0</v>
          </cell>
          <cell r="T107" t="str">
            <v>106398589</v>
          </cell>
          <cell r="U107" t="str">
            <v>M</v>
          </cell>
          <cell r="V107" t="e">
            <v>#N/A</v>
          </cell>
          <cell r="W107">
            <v>1</v>
          </cell>
          <cell r="X107" t="str">
            <v>COMPENSAR</v>
          </cell>
          <cell r="Y107" t="str">
            <v>BANCO DE BOGOTA</v>
          </cell>
          <cell r="Z107">
            <v>37799</v>
          </cell>
          <cell r="AA107">
            <v>37829</v>
          </cell>
          <cell r="AB107">
            <v>37860</v>
          </cell>
          <cell r="AC107">
            <v>37891</v>
          </cell>
          <cell r="AE107">
            <v>37769</v>
          </cell>
          <cell r="AG107">
            <v>0</v>
          </cell>
        </row>
        <row r="108">
          <cell r="A108">
            <v>20429270</v>
          </cell>
          <cell r="B108" t="str">
            <v>QUEZADA ZABALA YADIRA</v>
          </cell>
          <cell r="C108" t="str">
            <v>DIGITADOR</v>
          </cell>
          <cell r="D108">
            <v>332000</v>
          </cell>
          <cell r="E108" t="str">
            <v>MACROMEDICION</v>
          </cell>
          <cell r="F108" t="str">
            <v>1110400</v>
          </cell>
          <cell r="G108" t="str">
            <v>061</v>
          </cell>
          <cell r="H108" t="str">
            <v>MACROMEDICION</v>
          </cell>
          <cell r="I108" t="str">
            <v>BOSA GONZALO JIMENEZ DE QUESADA</v>
          </cell>
          <cell r="K108" t="str">
            <v>Soltera</v>
          </cell>
          <cell r="L108">
            <v>37773</v>
          </cell>
          <cell r="M108" t="str">
            <v xml:space="preserve">  -   -</v>
          </cell>
          <cell r="N108" t="str">
            <v xml:space="preserve">  -   -</v>
          </cell>
          <cell r="O108" t="str">
            <v>HORIZONTE</v>
          </cell>
          <cell r="P108" t="str">
            <v>HORIZONTE AFP</v>
          </cell>
          <cell r="Q108" t="str">
            <v>FAMISANAR EPS</v>
          </cell>
          <cell r="R108">
            <v>0</v>
          </cell>
          <cell r="S108">
            <v>0</v>
          </cell>
          <cell r="T108" t="str">
            <v>106398258</v>
          </cell>
          <cell r="U108" t="str">
            <v>F</v>
          </cell>
          <cell r="V108">
            <v>4131983</v>
          </cell>
          <cell r="W108">
            <v>1</v>
          </cell>
          <cell r="X108" t="str">
            <v>COMPENSAR</v>
          </cell>
          <cell r="Y108" t="str">
            <v>BANCO DE BOGOTA</v>
          </cell>
          <cell r="Z108">
            <v>37803</v>
          </cell>
          <cell r="AA108">
            <v>37833</v>
          </cell>
          <cell r="AB108">
            <v>37864</v>
          </cell>
          <cell r="AC108">
            <v>37895</v>
          </cell>
          <cell r="AE108">
            <v>37773</v>
          </cell>
          <cell r="AG108">
            <v>0</v>
          </cell>
        </row>
        <row r="109">
          <cell r="A109">
            <v>52073177</v>
          </cell>
          <cell r="B109" t="str">
            <v>LOPEZ LEAÑO GLADYS ALCIRA</v>
          </cell>
          <cell r="C109" t="str">
            <v>DIGITADOR</v>
          </cell>
          <cell r="D109">
            <v>332000</v>
          </cell>
          <cell r="E109" t="str">
            <v>MACROMEDICION</v>
          </cell>
          <cell r="F109" t="str">
            <v>1110400</v>
          </cell>
          <cell r="G109" t="str">
            <v>061</v>
          </cell>
          <cell r="H109" t="str">
            <v>MACROMEDICION</v>
          </cell>
          <cell r="I109" t="str">
            <v>CLL 135B 157-57</v>
          </cell>
          <cell r="K109" t="str">
            <v>Soltera</v>
          </cell>
          <cell r="L109">
            <v>37773</v>
          </cell>
          <cell r="M109" t="str">
            <v xml:space="preserve">  -   -</v>
          </cell>
          <cell r="N109" t="str">
            <v xml:space="preserve">  -   -</v>
          </cell>
          <cell r="O109">
            <v>0</v>
          </cell>
          <cell r="P109" t="str">
            <v>SEGURO SOCIAL</v>
          </cell>
          <cell r="Q109" t="str">
            <v>COMPENSAR</v>
          </cell>
          <cell r="R109">
            <v>0</v>
          </cell>
          <cell r="S109">
            <v>0</v>
          </cell>
          <cell r="T109" t="str">
            <v>106397920</v>
          </cell>
          <cell r="U109" t="str">
            <v>F</v>
          </cell>
          <cell r="V109">
            <v>5350527</v>
          </cell>
          <cell r="W109">
            <v>1</v>
          </cell>
          <cell r="X109" t="str">
            <v>COMPENSAR</v>
          </cell>
          <cell r="Y109" t="str">
            <v>BANCO DE BOGOTA</v>
          </cell>
          <cell r="Z109">
            <v>37803</v>
          </cell>
          <cell r="AA109">
            <v>37833</v>
          </cell>
          <cell r="AB109">
            <v>37864</v>
          </cell>
          <cell r="AC109">
            <v>37895</v>
          </cell>
          <cell r="AE109">
            <v>37773</v>
          </cell>
          <cell r="AG109">
            <v>0</v>
          </cell>
        </row>
        <row r="110">
          <cell r="A110">
            <v>52323345</v>
          </cell>
          <cell r="B110" t="str">
            <v>MORENO RODRIGUEZ SANDRA VIVIANA</v>
          </cell>
          <cell r="C110" t="str">
            <v>DIGITADOR</v>
          </cell>
          <cell r="D110">
            <v>332000</v>
          </cell>
          <cell r="E110" t="str">
            <v>MACROMEDICION</v>
          </cell>
          <cell r="F110" t="str">
            <v>1110400</v>
          </cell>
          <cell r="G110" t="str">
            <v>061</v>
          </cell>
          <cell r="H110" t="str">
            <v>MACROMEDICION</v>
          </cell>
          <cell r="I110" t="str">
            <v>CR 103 38-70</v>
          </cell>
          <cell r="K110" t="str">
            <v>Soltero</v>
          </cell>
          <cell r="L110">
            <v>37773</v>
          </cell>
          <cell r="M110" t="str">
            <v xml:space="preserve">  -   -</v>
          </cell>
          <cell r="N110" t="str">
            <v xml:space="preserve">  -   -</v>
          </cell>
          <cell r="O110">
            <v>0</v>
          </cell>
          <cell r="P110" t="str">
            <v>PROTECCION AFP</v>
          </cell>
          <cell r="Q110" t="str">
            <v>FAMISANAR EPS</v>
          </cell>
          <cell r="R110">
            <v>0</v>
          </cell>
          <cell r="S110">
            <v>0</v>
          </cell>
          <cell r="T110" t="str">
            <v>106397938</v>
          </cell>
          <cell r="U110" t="str">
            <v>F</v>
          </cell>
          <cell r="V110">
            <v>2679692</v>
          </cell>
          <cell r="W110">
            <v>1</v>
          </cell>
          <cell r="X110" t="str">
            <v>COMPENSAR</v>
          </cell>
          <cell r="Y110" t="str">
            <v>BANCO DE BOGOTA</v>
          </cell>
          <cell r="Z110">
            <v>37803</v>
          </cell>
          <cell r="AA110">
            <v>37833</v>
          </cell>
          <cell r="AB110">
            <v>37864</v>
          </cell>
          <cell r="AC110">
            <v>37895</v>
          </cell>
          <cell r="AE110">
            <v>37773</v>
          </cell>
          <cell r="AG110">
            <v>0</v>
          </cell>
        </row>
        <row r="111">
          <cell r="A111">
            <v>53015285</v>
          </cell>
          <cell r="B111" t="str">
            <v>CAJAMARCA MONTOYA VIVIANA PAOLA</v>
          </cell>
          <cell r="C111" t="str">
            <v>DIGITADOR</v>
          </cell>
          <cell r="D111">
            <v>332000</v>
          </cell>
          <cell r="E111" t="str">
            <v>MACROMEDICION</v>
          </cell>
          <cell r="F111" t="str">
            <v>1110400</v>
          </cell>
          <cell r="G111" t="str">
            <v>061</v>
          </cell>
          <cell r="H111" t="str">
            <v>MACROMEDICION</v>
          </cell>
          <cell r="I111" t="str">
            <v>DIAG 73 No 70D 29</v>
          </cell>
          <cell r="K111" t="str">
            <v>Soltera</v>
          </cell>
          <cell r="L111">
            <v>37773</v>
          </cell>
          <cell r="M111" t="str">
            <v xml:space="preserve">  -   -</v>
          </cell>
          <cell r="N111" t="str">
            <v xml:space="preserve">  -   -</v>
          </cell>
          <cell r="O111">
            <v>0</v>
          </cell>
          <cell r="P111" t="str">
            <v>PORVENIR AFP</v>
          </cell>
          <cell r="Q111" t="str">
            <v>CRUZ BLANCA EPS</v>
          </cell>
          <cell r="R111">
            <v>0</v>
          </cell>
          <cell r="S111">
            <v>0</v>
          </cell>
          <cell r="T111" t="str">
            <v>106398266</v>
          </cell>
          <cell r="U111" t="str">
            <v>F</v>
          </cell>
          <cell r="V111">
            <v>7319349</v>
          </cell>
          <cell r="W111">
            <v>1</v>
          </cell>
          <cell r="X111" t="str">
            <v>COMPENSAR</v>
          </cell>
          <cell r="Y111" t="str">
            <v>BANCO DE BOGOTA</v>
          </cell>
          <cell r="Z111">
            <v>37803</v>
          </cell>
          <cell r="AA111">
            <v>37833</v>
          </cell>
          <cell r="AB111">
            <v>37864</v>
          </cell>
          <cell r="AC111">
            <v>37895</v>
          </cell>
          <cell r="AE111">
            <v>37773</v>
          </cell>
          <cell r="AG111">
            <v>0</v>
          </cell>
        </row>
        <row r="112">
          <cell r="A112">
            <v>72149022</v>
          </cell>
          <cell r="B112" t="str">
            <v>BARRAZA VASQUEZ FRANCISCO</v>
          </cell>
          <cell r="C112" t="str">
            <v>DIGITADOR</v>
          </cell>
          <cell r="D112">
            <v>332000</v>
          </cell>
          <cell r="E112" t="str">
            <v>MACROMEDICION</v>
          </cell>
          <cell r="F112" t="str">
            <v>1110400</v>
          </cell>
          <cell r="G112" t="str">
            <v>061</v>
          </cell>
          <cell r="H112" t="str">
            <v>MACROMEDICION</v>
          </cell>
          <cell r="I112" t="str">
            <v>CR 6 # 15-10 SUR</v>
          </cell>
          <cell r="K112" t="str">
            <v>Soltero</v>
          </cell>
          <cell r="L112">
            <v>37773</v>
          </cell>
          <cell r="M112">
            <v>25659</v>
          </cell>
          <cell r="N112" t="str">
            <v xml:space="preserve">  -   -</v>
          </cell>
          <cell r="O112" t="str">
            <v>PORVENIR</v>
          </cell>
          <cell r="P112" t="str">
            <v>HORIZONTE AFP</v>
          </cell>
          <cell r="Q112" t="str">
            <v>SALUD COLMENA</v>
          </cell>
          <cell r="R112">
            <v>0</v>
          </cell>
          <cell r="S112">
            <v>0</v>
          </cell>
          <cell r="T112" t="str">
            <v>564261048</v>
          </cell>
          <cell r="U112" t="str">
            <v>M</v>
          </cell>
          <cell r="V112">
            <v>3729758</v>
          </cell>
          <cell r="W112">
            <v>1</v>
          </cell>
          <cell r="X112" t="str">
            <v>COMPENSAR</v>
          </cell>
          <cell r="Y112" t="str">
            <v>BANCO DE BOGOTA</v>
          </cell>
          <cell r="Z112">
            <v>37803</v>
          </cell>
          <cell r="AA112">
            <v>37833</v>
          </cell>
          <cell r="AB112">
            <v>37864</v>
          </cell>
          <cell r="AC112">
            <v>37895</v>
          </cell>
          <cell r="AE112">
            <v>37773</v>
          </cell>
          <cell r="AG112">
            <v>0</v>
          </cell>
        </row>
        <row r="113">
          <cell r="A113">
            <v>80191604</v>
          </cell>
          <cell r="B113" t="str">
            <v>JIMENEZ VILLAMARIN OSCAR FELIPE</v>
          </cell>
          <cell r="C113" t="str">
            <v>AUXILIAR SISTEMAS</v>
          </cell>
          <cell r="D113">
            <v>332000</v>
          </cell>
          <cell r="E113" t="str">
            <v>MACROMEDICION</v>
          </cell>
          <cell r="F113" t="str">
            <v>1110400</v>
          </cell>
          <cell r="G113" t="str">
            <v>061</v>
          </cell>
          <cell r="H113" t="str">
            <v>MACROMEDICION</v>
          </cell>
          <cell r="I113" t="str">
            <v>CR 37 # 70A-32</v>
          </cell>
          <cell r="K113" t="str">
            <v>Soltero</v>
          </cell>
          <cell r="L113">
            <v>37773</v>
          </cell>
          <cell r="M113" t="str">
            <v xml:space="preserve">  -   -</v>
          </cell>
          <cell r="N113" t="str">
            <v xml:space="preserve">  -   -</v>
          </cell>
          <cell r="O113" t="str">
            <v>PORVENIR</v>
          </cell>
          <cell r="P113" t="str">
            <v>PORVENIR AFP</v>
          </cell>
          <cell r="Q113" t="str">
            <v>COMPENSAR</v>
          </cell>
          <cell r="R113">
            <v>0</v>
          </cell>
          <cell r="S113">
            <v>0</v>
          </cell>
          <cell r="T113" t="str">
            <v>106398217</v>
          </cell>
          <cell r="U113" t="str">
            <v>M</v>
          </cell>
          <cell r="V113">
            <v>5442403</v>
          </cell>
          <cell r="W113">
            <v>1</v>
          </cell>
          <cell r="X113" t="str">
            <v>COMPENSAR</v>
          </cell>
          <cell r="Y113" t="str">
            <v>BANCO DE BOGOTA</v>
          </cell>
          <cell r="Z113">
            <v>37803</v>
          </cell>
          <cell r="AA113">
            <v>37833</v>
          </cell>
          <cell r="AB113">
            <v>37864</v>
          </cell>
          <cell r="AC113">
            <v>37895</v>
          </cell>
          <cell r="AE113">
            <v>37773</v>
          </cell>
          <cell r="AG113">
            <v>0</v>
          </cell>
        </row>
        <row r="114">
          <cell r="A114">
            <v>80255632</v>
          </cell>
          <cell r="B114" t="str">
            <v>DURAN ESPAÑOL ORLEY YESID</v>
          </cell>
          <cell r="C114" t="str">
            <v>DIGITADOR</v>
          </cell>
          <cell r="D114">
            <v>332000</v>
          </cell>
          <cell r="E114" t="str">
            <v>MACROMEDICION</v>
          </cell>
          <cell r="F114" t="str">
            <v>1110400</v>
          </cell>
          <cell r="G114" t="str">
            <v>061</v>
          </cell>
          <cell r="H114" t="str">
            <v>MACROMEDICION</v>
          </cell>
          <cell r="I114" t="str">
            <v>CRA 17 A # 38 A 03 SUR</v>
          </cell>
          <cell r="K114" t="str">
            <v>Soltero</v>
          </cell>
          <cell r="L114">
            <v>37773</v>
          </cell>
          <cell r="M114">
            <v>30313</v>
          </cell>
          <cell r="N114" t="str">
            <v xml:space="preserve">  -   -</v>
          </cell>
          <cell r="O114">
            <v>0</v>
          </cell>
          <cell r="P114" t="str">
            <v>PORVENIR AFP</v>
          </cell>
          <cell r="Q114" t="str">
            <v>FAMISANAR EPS</v>
          </cell>
          <cell r="R114">
            <v>0</v>
          </cell>
          <cell r="S114">
            <v>0</v>
          </cell>
          <cell r="T114" t="str">
            <v>106398183</v>
          </cell>
          <cell r="U114" t="str">
            <v>M</v>
          </cell>
          <cell r="V114">
            <v>5605272</v>
          </cell>
          <cell r="W114">
            <v>1</v>
          </cell>
          <cell r="X114" t="str">
            <v>COMPENSAR</v>
          </cell>
          <cell r="Y114" t="str">
            <v>BANCO DE BOGOTA</v>
          </cell>
          <cell r="Z114">
            <v>37803</v>
          </cell>
          <cell r="AA114">
            <v>37833</v>
          </cell>
          <cell r="AB114">
            <v>37864</v>
          </cell>
          <cell r="AC114">
            <v>37895</v>
          </cell>
          <cell r="AE114">
            <v>37773</v>
          </cell>
          <cell r="AG114">
            <v>0</v>
          </cell>
        </row>
        <row r="115">
          <cell r="A115">
            <v>80578363</v>
          </cell>
          <cell r="B115" t="str">
            <v>MATIZ FLOREZ WILLIAM ALEJANDRO</v>
          </cell>
          <cell r="C115" t="str">
            <v>DIGITADOR</v>
          </cell>
          <cell r="D115">
            <v>332000</v>
          </cell>
          <cell r="E115" t="str">
            <v>MACROMEDICION</v>
          </cell>
          <cell r="F115" t="str">
            <v>1110400</v>
          </cell>
          <cell r="G115" t="str">
            <v>061</v>
          </cell>
          <cell r="H115" t="str">
            <v>MACROMEDICION</v>
          </cell>
          <cell r="I115" t="str">
            <v>CR 47 41-01SUR</v>
          </cell>
          <cell r="K115" t="str">
            <v>Soltero</v>
          </cell>
          <cell r="L115">
            <v>37773</v>
          </cell>
          <cell r="M115" t="str">
            <v xml:space="preserve">  -   -</v>
          </cell>
          <cell r="N115" t="str">
            <v xml:space="preserve">  -   -</v>
          </cell>
          <cell r="O115" t="str">
            <v>PORVENIR</v>
          </cell>
          <cell r="P115" t="str">
            <v>PORVENIR AFP</v>
          </cell>
          <cell r="Q115" t="str">
            <v>FAMISANAR EPS</v>
          </cell>
          <cell r="R115">
            <v>0</v>
          </cell>
          <cell r="S115">
            <v>0</v>
          </cell>
          <cell r="T115" t="str">
            <v>106397953</v>
          </cell>
          <cell r="U115" t="str">
            <v>M</v>
          </cell>
          <cell r="V115">
            <v>5637322</v>
          </cell>
          <cell r="W115">
            <v>1</v>
          </cell>
          <cell r="X115" t="str">
            <v>COMPENSAR</v>
          </cell>
          <cell r="Y115" t="str">
            <v>BANCO DE BOGOTA</v>
          </cell>
          <cell r="Z115">
            <v>37803</v>
          </cell>
          <cell r="AA115">
            <v>37833</v>
          </cell>
          <cell r="AB115">
            <v>37864</v>
          </cell>
          <cell r="AC115">
            <v>37895</v>
          </cell>
          <cell r="AE115">
            <v>37773</v>
          </cell>
          <cell r="AG115" t="e">
            <v>#REF!</v>
          </cell>
        </row>
        <row r="116">
          <cell r="A116">
            <v>52860749</v>
          </cell>
          <cell r="B116" t="str">
            <v>SERNA RUBIO DIANA PATRICIA</v>
          </cell>
          <cell r="C116" t="str">
            <v>DIGITADOR</v>
          </cell>
          <cell r="D116">
            <v>332000</v>
          </cell>
          <cell r="E116" t="str">
            <v>MACROMEDICION</v>
          </cell>
          <cell r="F116" t="str">
            <v>1110400</v>
          </cell>
          <cell r="G116" t="str">
            <v>061</v>
          </cell>
          <cell r="H116" t="str">
            <v>MACROMEDICION</v>
          </cell>
          <cell r="I116" t="str">
            <v>CRA 17 # 41 17 SUR</v>
          </cell>
          <cell r="K116" t="str">
            <v>Soltera</v>
          </cell>
          <cell r="L116">
            <v>37776</v>
          </cell>
          <cell r="M116">
            <v>30295</v>
          </cell>
          <cell r="N116" t="str">
            <v xml:space="preserve">  -   -</v>
          </cell>
          <cell r="O116">
            <v>0</v>
          </cell>
          <cell r="P116" t="str">
            <v>PORVENIR AFP</v>
          </cell>
          <cell r="Q116" t="str">
            <v>FAMISANAR EPS</v>
          </cell>
          <cell r="R116">
            <v>0</v>
          </cell>
          <cell r="S116">
            <v>0</v>
          </cell>
          <cell r="T116" t="str">
            <v>106398175</v>
          </cell>
          <cell r="U116" t="str">
            <v>F</v>
          </cell>
          <cell r="V116">
            <v>2050415</v>
          </cell>
          <cell r="W116">
            <v>1</v>
          </cell>
          <cell r="X116" t="str">
            <v>COMPENSAR</v>
          </cell>
          <cell r="Y116" t="str">
            <v>BANCO DE BOGOTA</v>
          </cell>
          <cell r="Z116">
            <v>37806</v>
          </cell>
          <cell r="AA116">
            <v>37836</v>
          </cell>
          <cell r="AB116">
            <v>37867</v>
          </cell>
          <cell r="AC116">
            <v>37898</v>
          </cell>
          <cell r="AE116">
            <v>37776</v>
          </cell>
          <cell r="AG116">
            <v>0</v>
          </cell>
        </row>
        <row r="117">
          <cell r="A117">
            <v>52456141</v>
          </cell>
          <cell r="B117" t="str">
            <v>VENEGAS PEÑUELA LUZ AMPARO</v>
          </cell>
          <cell r="C117" t="str">
            <v>DIGITADOR</v>
          </cell>
          <cell r="D117">
            <v>332000</v>
          </cell>
          <cell r="E117" t="str">
            <v>MACROMEDICION</v>
          </cell>
          <cell r="F117" t="str">
            <v>1110400</v>
          </cell>
          <cell r="G117" t="str">
            <v>061</v>
          </cell>
          <cell r="H117" t="str">
            <v>MACROMEDICION</v>
          </cell>
          <cell r="I117" t="str">
            <v>CLL 47 19-06SUR</v>
          </cell>
          <cell r="K117" t="str">
            <v>Soltera</v>
          </cell>
          <cell r="L117">
            <v>37779</v>
          </cell>
          <cell r="M117" t="str">
            <v xml:space="preserve">  -   -</v>
          </cell>
          <cell r="N117" t="str">
            <v xml:space="preserve">  -   -</v>
          </cell>
          <cell r="O117">
            <v>0</v>
          </cell>
          <cell r="P117" t="str">
            <v>HORIZONTE AFP</v>
          </cell>
          <cell r="Q117" t="str">
            <v>SANITAS EPS</v>
          </cell>
          <cell r="R117">
            <v>0</v>
          </cell>
          <cell r="S117">
            <v>0</v>
          </cell>
          <cell r="T117" t="str">
            <v>106398241</v>
          </cell>
          <cell r="U117" t="str">
            <v>F</v>
          </cell>
          <cell r="V117">
            <v>7601603</v>
          </cell>
          <cell r="W117">
            <v>1</v>
          </cell>
          <cell r="X117" t="str">
            <v>COMPENSAR</v>
          </cell>
          <cell r="Y117" t="str">
            <v>BANCO DE BOGOTA</v>
          </cell>
          <cell r="Z117">
            <v>37809</v>
          </cell>
          <cell r="AA117">
            <v>37839</v>
          </cell>
          <cell r="AB117">
            <v>37870</v>
          </cell>
          <cell r="AC117">
            <v>37901</v>
          </cell>
          <cell r="AE117">
            <v>37779</v>
          </cell>
          <cell r="AG117">
            <v>0</v>
          </cell>
        </row>
        <row r="118">
          <cell r="A118">
            <v>3065331</v>
          </cell>
          <cell r="B118" t="str">
            <v>RODRIGUEZ BELTRAN JESUS ORLANDO</v>
          </cell>
          <cell r="C118" t="str">
            <v>AUXILIAR</v>
          </cell>
          <cell r="D118">
            <v>332000</v>
          </cell>
          <cell r="E118" t="str">
            <v>MACROMEDICION</v>
          </cell>
          <cell r="F118" t="str">
            <v>1110400</v>
          </cell>
          <cell r="G118" t="str">
            <v>061</v>
          </cell>
          <cell r="H118" t="str">
            <v>MACROMEDICION</v>
          </cell>
          <cell r="I118" t="str">
            <v>CR 77B # 65A-60</v>
          </cell>
          <cell r="K118" t="str">
            <v>Soltero</v>
          </cell>
          <cell r="L118">
            <v>37783</v>
          </cell>
          <cell r="M118" t="str">
            <v xml:space="preserve">  -   -</v>
          </cell>
          <cell r="N118" t="str">
            <v xml:space="preserve">  -   -</v>
          </cell>
          <cell r="O118" t="str">
            <v>HORIZONTE</v>
          </cell>
          <cell r="P118" t="str">
            <v>HORIZONTE AFP</v>
          </cell>
          <cell r="Q118" t="str">
            <v>COMPENSAR</v>
          </cell>
          <cell r="R118">
            <v>0</v>
          </cell>
          <cell r="S118">
            <v>0</v>
          </cell>
          <cell r="T118" t="str">
            <v>106398274</v>
          </cell>
          <cell r="U118" t="str">
            <v>M</v>
          </cell>
          <cell r="V118">
            <v>2514452</v>
          </cell>
          <cell r="W118">
            <v>1</v>
          </cell>
          <cell r="X118" t="str">
            <v>COMPENSAR</v>
          </cell>
          <cell r="Y118" t="str">
            <v>BANCO DE BOGOTA</v>
          </cell>
          <cell r="Z118">
            <v>37813</v>
          </cell>
          <cell r="AA118">
            <v>37843</v>
          </cell>
          <cell r="AB118">
            <v>37874</v>
          </cell>
          <cell r="AC118">
            <v>37905</v>
          </cell>
          <cell r="AE118">
            <v>37783</v>
          </cell>
          <cell r="AG118">
            <v>0</v>
          </cell>
        </row>
        <row r="119">
          <cell r="A119">
            <v>3065341</v>
          </cell>
          <cell r="B119" t="str">
            <v>RODRIGUEZ BELTRAN JAIME ALBERTO</v>
          </cell>
          <cell r="C119" t="str">
            <v>AUXILIAR</v>
          </cell>
          <cell r="D119">
            <v>332000</v>
          </cell>
          <cell r="E119" t="str">
            <v>MACROMEDICION</v>
          </cell>
          <cell r="F119" t="str">
            <v>1110400</v>
          </cell>
          <cell r="G119" t="str">
            <v>061</v>
          </cell>
          <cell r="H119" t="str">
            <v>MACROMEDICION</v>
          </cell>
          <cell r="I119" t="str">
            <v>CR 77B # 65A-60</v>
          </cell>
          <cell r="K119" t="str">
            <v>Soltero</v>
          </cell>
          <cell r="L119">
            <v>37783</v>
          </cell>
          <cell r="M119" t="str">
            <v xml:space="preserve">  -   -</v>
          </cell>
          <cell r="N119" t="str">
            <v xml:space="preserve">  -   -</v>
          </cell>
          <cell r="O119" t="str">
            <v>COLFONDOS</v>
          </cell>
          <cell r="P119" t="str">
            <v>COLFONDOS</v>
          </cell>
          <cell r="Q119" t="str">
            <v>SALUD COLMENA</v>
          </cell>
          <cell r="R119">
            <v>0</v>
          </cell>
          <cell r="S119">
            <v>0</v>
          </cell>
          <cell r="T119" t="str">
            <v>106398035</v>
          </cell>
          <cell r="U119" t="str">
            <v>F</v>
          </cell>
          <cell r="V119">
            <v>2514452</v>
          </cell>
          <cell r="W119">
            <v>1</v>
          </cell>
          <cell r="X119" t="str">
            <v>COMPENSAR</v>
          </cell>
          <cell r="Y119" t="str">
            <v>BANCO DE BOGOTA</v>
          </cell>
          <cell r="Z119">
            <v>37813</v>
          </cell>
          <cell r="AA119">
            <v>37843</v>
          </cell>
          <cell r="AB119">
            <v>37874</v>
          </cell>
          <cell r="AC119">
            <v>37905</v>
          </cell>
          <cell r="AE119">
            <v>37783</v>
          </cell>
          <cell r="AG119">
            <v>0</v>
          </cell>
        </row>
        <row r="120">
          <cell r="A120">
            <v>79808105</v>
          </cell>
          <cell r="B120" t="str">
            <v>MARTINEZ MARTINEZ JHON LEIDER</v>
          </cell>
          <cell r="C120" t="str">
            <v>REVISOR</v>
          </cell>
          <cell r="D120">
            <v>332000</v>
          </cell>
          <cell r="E120" t="str">
            <v>MACROMEDICION</v>
          </cell>
          <cell r="F120" t="str">
            <v>1110400</v>
          </cell>
          <cell r="G120" t="str">
            <v>061</v>
          </cell>
          <cell r="H120" t="str">
            <v>MACROMEDICION</v>
          </cell>
          <cell r="I120" t="str">
            <v>CLL 39SUR # 3D-08ESTE</v>
          </cell>
          <cell r="K120" t="str">
            <v>Soltero</v>
          </cell>
          <cell r="L120">
            <v>37783</v>
          </cell>
          <cell r="M120" t="str">
            <v xml:space="preserve">  -   -</v>
          </cell>
          <cell r="N120" t="str">
            <v xml:space="preserve">  -   -</v>
          </cell>
          <cell r="O120">
            <v>0</v>
          </cell>
          <cell r="P120" t="str">
            <v>HORIZONTE AFP</v>
          </cell>
          <cell r="Q120" t="str">
            <v>HUMANA VIVIR EPS</v>
          </cell>
          <cell r="R120">
            <v>0</v>
          </cell>
          <cell r="S120">
            <v>0</v>
          </cell>
          <cell r="T120" t="str">
            <v>106398688</v>
          </cell>
          <cell r="U120" t="str">
            <v>M</v>
          </cell>
          <cell r="V120">
            <v>2062914</v>
          </cell>
          <cell r="W120">
            <v>1</v>
          </cell>
          <cell r="X120" t="str">
            <v>COMPENSAR</v>
          </cell>
          <cell r="Y120" t="str">
            <v>BANCO DE BOGOTA</v>
          </cell>
          <cell r="Z120">
            <v>37813</v>
          </cell>
          <cell r="AA120">
            <v>37843</v>
          </cell>
          <cell r="AB120">
            <v>37874</v>
          </cell>
          <cell r="AC120">
            <v>37905</v>
          </cell>
          <cell r="AE120">
            <v>37783</v>
          </cell>
          <cell r="AG120">
            <v>0</v>
          </cell>
        </row>
        <row r="121">
          <cell r="A121">
            <v>79810276</v>
          </cell>
          <cell r="B121" t="str">
            <v>GARZON ESPINOSA HECTOR</v>
          </cell>
          <cell r="C121" t="str">
            <v>REVISOR</v>
          </cell>
          <cell r="D121">
            <v>332000</v>
          </cell>
          <cell r="E121" t="str">
            <v>MACROMEDICION</v>
          </cell>
          <cell r="F121" t="str">
            <v>1110400</v>
          </cell>
          <cell r="G121" t="str">
            <v>061</v>
          </cell>
          <cell r="H121" t="str">
            <v>MACROMEDICION</v>
          </cell>
          <cell r="I121" t="str">
            <v>CR 9A ESTE 55-60SUR</v>
          </cell>
          <cell r="K121" t="str">
            <v>Soltero</v>
          </cell>
          <cell r="L121">
            <v>37783</v>
          </cell>
          <cell r="M121" t="str">
            <v xml:space="preserve">  -   -</v>
          </cell>
          <cell r="N121" t="str">
            <v xml:space="preserve">  -   -</v>
          </cell>
          <cell r="O121" t="str">
            <v>COLFONDOS</v>
          </cell>
          <cell r="P121" t="str">
            <v>COLFONDOS</v>
          </cell>
          <cell r="Q121" t="str">
            <v>CAFESALUD EPS</v>
          </cell>
          <cell r="R121">
            <v>0</v>
          </cell>
          <cell r="S121">
            <v>0</v>
          </cell>
          <cell r="T121" t="str">
            <v>106398043</v>
          </cell>
          <cell r="U121" t="str">
            <v>M</v>
          </cell>
          <cell r="V121">
            <v>2072928</v>
          </cell>
          <cell r="W121">
            <v>1</v>
          </cell>
          <cell r="X121" t="str">
            <v>COMPENSAR</v>
          </cell>
          <cell r="Y121" t="str">
            <v>BANCO DE BOGOTA</v>
          </cell>
          <cell r="Z121">
            <v>37813</v>
          </cell>
          <cell r="AA121">
            <v>37843</v>
          </cell>
          <cell r="AB121">
            <v>37874</v>
          </cell>
          <cell r="AC121">
            <v>37905</v>
          </cell>
          <cell r="AE121">
            <v>37783</v>
          </cell>
          <cell r="AG121">
            <v>0</v>
          </cell>
        </row>
        <row r="122">
          <cell r="A122">
            <v>80000340</v>
          </cell>
          <cell r="B122" t="str">
            <v>CANTOR VARELA OSCAR ORLANDO</v>
          </cell>
          <cell r="C122" t="str">
            <v>REVISOR</v>
          </cell>
          <cell r="D122">
            <v>332000</v>
          </cell>
          <cell r="E122" t="str">
            <v>MACROMEDICION</v>
          </cell>
          <cell r="F122" t="str">
            <v>1110400</v>
          </cell>
          <cell r="G122" t="str">
            <v>061</v>
          </cell>
          <cell r="H122" t="str">
            <v>MACROMEDICION</v>
          </cell>
          <cell r="I122" t="str">
            <v>CLL 66 105-74</v>
          </cell>
          <cell r="K122" t="str">
            <v>Unión libre</v>
          </cell>
          <cell r="L122">
            <v>37783</v>
          </cell>
          <cell r="M122">
            <v>28680</v>
          </cell>
          <cell r="N122" t="str">
            <v xml:space="preserve">  -   -</v>
          </cell>
          <cell r="O122" t="str">
            <v>PORVENIR</v>
          </cell>
          <cell r="P122" t="str">
            <v>COLFONDOS</v>
          </cell>
          <cell r="Q122" t="str">
            <v>SALUD TOTAL EPS</v>
          </cell>
          <cell r="R122">
            <v>0</v>
          </cell>
          <cell r="S122">
            <v>0</v>
          </cell>
          <cell r="T122" t="str">
            <v>106398605</v>
          </cell>
          <cell r="U122" t="str">
            <v>M</v>
          </cell>
          <cell r="V122">
            <v>4407047</v>
          </cell>
          <cell r="W122">
            <v>1</v>
          </cell>
          <cell r="X122" t="str">
            <v>COMPENSAR</v>
          </cell>
          <cell r="Y122" t="str">
            <v>BANCO DE BOGOTA</v>
          </cell>
          <cell r="Z122">
            <v>37813</v>
          </cell>
          <cell r="AA122">
            <v>37843</v>
          </cell>
          <cell r="AB122">
            <v>37874</v>
          </cell>
          <cell r="AC122">
            <v>37905</v>
          </cell>
          <cell r="AE122">
            <v>37783</v>
          </cell>
          <cell r="AG122">
            <v>0</v>
          </cell>
        </row>
        <row r="123">
          <cell r="A123">
            <v>80469477</v>
          </cell>
          <cell r="B123" t="str">
            <v>NUÑEZ DUEÑAS GUSTAVO</v>
          </cell>
          <cell r="C123" t="str">
            <v>AUXILIAR</v>
          </cell>
          <cell r="D123">
            <v>332000</v>
          </cell>
          <cell r="E123" t="str">
            <v>MACROMEDICION</v>
          </cell>
          <cell r="F123" t="str">
            <v>1110400</v>
          </cell>
          <cell r="G123" t="str">
            <v>061</v>
          </cell>
          <cell r="H123" t="str">
            <v>MACROMEDICION</v>
          </cell>
          <cell r="I123" t="str">
            <v>CRA 150 # 143-81</v>
          </cell>
          <cell r="K123" t="str">
            <v>Soltero</v>
          </cell>
          <cell r="L123">
            <v>37783</v>
          </cell>
          <cell r="M123" t="str">
            <v xml:space="preserve">  -   -</v>
          </cell>
          <cell r="N123" t="str">
            <v xml:space="preserve">  -   -</v>
          </cell>
          <cell r="O123" t="str">
            <v>COLFONDOS</v>
          </cell>
          <cell r="P123" t="str">
            <v>COLFONDOS</v>
          </cell>
          <cell r="Q123" t="str">
            <v>SALUDCOOP EPS</v>
          </cell>
          <cell r="R123">
            <v>0</v>
          </cell>
          <cell r="S123">
            <v>0</v>
          </cell>
          <cell r="T123" t="str">
            <v>106398050</v>
          </cell>
          <cell r="U123" t="str">
            <v>F</v>
          </cell>
          <cell r="V123">
            <v>6884597</v>
          </cell>
          <cell r="W123">
            <v>1</v>
          </cell>
          <cell r="X123" t="str">
            <v>COMPENSAR</v>
          </cell>
          <cell r="Y123" t="str">
            <v>BANCO DE BOGOTA</v>
          </cell>
          <cell r="Z123">
            <v>37813</v>
          </cell>
          <cell r="AA123">
            <v>37843</v>
          </cell>
          <cell r="AB123">
            <v>37874</v>
          </cell>
          <cell r="AC123">
            <v>37905</v>
          </cell>
          <cell r="AE123">
            <v>37783</v>
          </cell>
          <cell r="AG123">
            <v>0</v>
          </cell>
        </row>
        <row r="124">
          <cell r="A124">
            <v>80191436</v>
          </cell>
          <cell r="B124" t="str">
            <v>SALAMANCA DIAZ FABIO ANDRES</v>
          </cell>
          <cell r="C124" t="str">
            <v>TECNICO ELECTRICISTA 1</v>
          </cell>
          <cell r="D124">
            <v>332000</v>
          </cell>
          <cell r="E124" t="str">
            <v>MACROMEDICION</v>
          </cell>
          <cell r="F124" t="str">
            <v>1110400</v>
          </cell>
          <cell r="G124" t="str">
            <v>061</v>
          </cell>
          <cell r="H124" t="str">
            <v>MACROMEDICION</v>
          </cell>
          <cell r="I124" t="str">
            <v>CALLE 78 3 52-45</v>
          </cell>
          <cell r="K124" t="str">
            <v>Soltero</v>
          </cell>
          <cell r="L124">
            <v>37803</v>
          </cell>
          <cell r="M124">
            <v>31011</v>
          </cell>
          <cell r="N124" t="str">
            <v xml:space="preserve">  -   -</v>
          </cell>
          <cell r="O124" t="str">
            <v>PORVENIR</v>
          </cell>
          <cell r="P124" t="str">
            <v>SANTANDER AFP</v>
          </cell>
          <cell r="Q124" t="str">
            <v>SALUD COLMENA</v>
          </cell>
          <cell r="R124">
            <v>0</v>
          </cell>
          <cell r="S124">
            <v>0</v>
          </cell>
          <cell r="T124" t="str">
            <v>106394885</v>
          </cell>
          <cell r="U124" t="str">
            <v>F</v>
          </cell>
          <cell r="V124">
            <v>2318550</v>
          </cell>
          <cell r="W124">
            <v>1</v>
          </cell>
          <cell r="X124" t="str">
            <v>COMPENSAR</v>
          </cell>
          <cell r="Y124" t="str">
            <v>BANCO DE BOGOTA</v>
          </cell>
          <cell r="Z124">
            <v>37833</v>
          </cell>
          <cell r="AA124">
            <v>37863</v>
          </cell>
          <cell r="AB124">
            <v>37894</v>
          </cell>
          <cell r="AC124">
            <v>37925</v>
          </cell>
          <cell r="AG124">
            <v>0</v>
          </cell>
        </row>
        <row r="125">
          <cell r="A125">
            <v>80273347</v>
          </cell>
          <cell r="B125" t="str">
            <v>PERALTA BLANCO JADIR</v>
          </cell>
          <cell r="C125" t="str">
            <v>REVISOR</v>
          </cell>
          <cell r="D125">
            <v>332000</v>
          </cell>
          <cell r="E125" t="str">
            <v>MACROMEDICION</v>
          </cell>
          <cell r="F125" t="str">
            <v>1110400</v>
          </cell>
          <cell r="G125" t="str">
            <v>061</v>
          </cell>
          <cell r="H125" t="str">
            <v>MACROMEDICION</v>
          </cell>
          <cell r="I125" t="str">
            <v>CRA 102 C # 52 B 87 SUR</v>
          </cell>
          <cell r="K125" t="str">
            <v>Soltero</v>
          </cell>
          <cell r="L125">
            <v>37803</v>
          </cell>
          <cell r="M125">
            <v>37803</v>
          </cell>
          <cell r="N125" t="str">
            <v xml:space="preserve">  -   -</v>
          </cell>
          <cell r="O125" t="str">
            <v>PORVENIR</v>
          </cell>
          <cell r="P125" t="str">
            <v>HORIZONTE AFP</v>
          </cell>
          <cell r="Q125" t="str">
            <v>CAFESALUD EPS</v>
          </cell>
          <cell r="R125">
            <v>0</v>
          </cell>
          <cell r="S125">
            <v>0</v>
          </cell>
          <cell r="T125">
            <v>0</v>
          </cell>
          <cell r="U125" t="str">
            <v>M</v>
          </cell>
          <cell r="V125">
            <v>7846097</v>
          </cell>
          <cell r="W125">
            <v>1</v>
          </cell>
          <cell r="X125" t="str">
            <v>COMPENSAR</v>
          </cell>
          <cell r="Y125" t="str">
            <v>BANCO DE BOGOTA</v>
          </cell>
          <cell r="Z125">
            <v>37833</v>
          </cell>
          <cell r="AA125">
            <v>37863</v>
          </cell>
          <cell r="AB125">
            <v>37894</v>
          </cell>
          <cell r="AC125">
            <v>37925</v>
          </cell>
          <cell r="AG125">
            <v>0</v>
          </cell>
        </row>
        <row r="126">
          <cell r="A126">
            <v>17113384</v>
          </cell>
          <cell r="B126" t="str">
            <v>MENDOZA LOPEZ RAFAEL</v>
          </cell>
          <cell r="C126" t="str">
            <v>REVISOR</v>
          </cell>
          <cell r="D126">
            <v>332000</v>
          </cell>
          <cell r="E126" t="str">
            <v>MACROMEDICION</v>
          </cell>
          <cell r="F126" t="str">
            <v>1110400</v>
          </cell>
          <cell r="G126" t="str">
            <v>061</v>
          </cell>
          <cell r="H126" t="str">
            <v>MACROMEDICION</v>
          </cell>
          <cell r="I126" t="str">
            <v>CRA 82 # 69 B 15</v>
          </cell>
          <cell r="K126" t="str">
            <v>Soltero</v>
          </cell>
          <cell r="L126">
            <v>37806</v>
          </cell>
          <cell r="M126">
            <v>16478</v>
          </cell>
          <cell r="N126" t="str">
            <v xml:space="preserve">  -   -</v>
          </cell>
          <cell r="O126" t="str">
            <v>PORVENIR</v>
          </cell>
          <cell r="P126">
            <v>0</v>
          </cell>
          <cell r="Q126" t="str">
            <v>COMPENSAR</v>
          </cell>
          <cell r="R126">
            <v>0</v>
          </cell>
          <cell r="S126">
            <v>0</v>
          </cell>
          <cell r="T126" t="str">
            <v>106396559</v>
          </cell>
          <cell r="U126" t="str">
            <v>F</v>
          </cell>
          <cell r="V126">
            <v>4300270</v>
          </cell>
          <cell r="W126">
            <v>1</v>
          </cell>
          <cell r="X126" t="str">
            <v>COMPENSAR</v>
          </cell>
          <cell r="Y126" t="str">
            <v>BANCO DE BOGOTA</v>
          </cell>
          <cell r="Z126">
            <v>37836</v>
          </cell>
          <cell r="AA126">
            <v>37866</v>
          </cell>
          <cell r="AB126">
            <v>37897</v>
          </cell>
          <cell r="AC126">
            <v>37928</v>
          </cell>
          <cell r="AG126">
            <v>0</v>
          </cell>
        </row>
        <row r="127">
          <cell r="A127">
            <v>52993432</v>
          </cell>
          <cell r="B127" t="str">
            <v>ZULUAGA SAMORA MARGARITA</v>
          </cell>
          <cell r="C127" t="str">
            <v>REVISOR</v>
          </cell>
          <cell r="D127">
            <v>332000</v>
          </cell>
          <cell r="E127" t="str">
            <v>MACROMEDICION</v>
          </cell>
          <cell r="F127">
            <v>1110400</v>
          </cell>
          <cell r="H127" t="str">
            <v>MACROMEDICION</v>
          </cell>
          <cell r="I127" t="str">
            <v>CRA 110 # 69-69</v>
          </cell>
          <cell r="L127">
            <v>37806</v>
          </cell>
          <cell r="M127">
            <v>30427</v>
          </cell>
          <cell r="V127">
            <v>4338592</v>
          </cell>
          <cell r="W127">
            <v>1</v>
          </cell>
          <cell r="X127" t="str">
            <v>COMPENSAR</v>
          </cell>
          <cell r="Y127" t="str">
            <v>BANCO DE BOGOTA</v>
          </cell>
          <cell r="Z127">
            <v>37836</v>
          </cell>
          <cell r="AA127">
            <v>37866</v>
          </cell>
          <cell r="AB127">
            <v>37897</v>
          </cell>
          <cell r="AC127">
            <v>37928</v>
          </cell>
          <cell r="AG127" t="e">
            <v>#REF!</v>
          </cell>
        </row>
        <row r="128">
          <cell r="A128">
            <v>80499588</v>
          </cell>
          <cell r="B128" t="str">
            <v>ESPITIA SANABRIA LUIS ARTURO</v>
          </cell>
          <cell r="C128" t="str">
            <v>SUPERVISOR 1</v>
          </cell>
          <cell r="D128">
            <v>332000</v>
          </cell>
          <cell r="E128" t="str">
            <v>MACROMEDICION</v>
          </cell>
          <cell r="F128" t="str">
            <v>1110400</v>
          </cell>
          <cell r="G128" t="str">
            <v>061</v>
          </cell>
          <cell r="H128" t="str">
            <v>MACROMEDICION</v>
          </cell>
          <cell r="I128" t="str">
            <v>CRA 78 # 64 D 46 SUR</v>
          </cell>
          <cell r="K128" t="str">
            <v>Soltero</v>
          </cell>
          <cell r="L128">
            <v>37806</v>
          </cell>
          <cell r="M128">
            <v>27030</v>
          </cell>
          <cell r="N128" t="str">
            <v xml:space="preserve">  -   -</v>
          </cell>
          <cell r="O128">
            <v>0</v>
          </cell>
          <cell r="P128" t="str">
            <v>SEGURO SOCIAL</v>
          </cell>
          <cell r="Q128" t="str">
            <v>SALUD TOTAL EPS</v>
          </cell>
          <cell r="R128">
            <v>0</v>
          </cell>
          <cell r="S128">
            <v>0</v>
          </cell>
          <cell r="T128" t="str">
            <v>106398969</v>
          </cell>
          <cell r="U128" t="str">
            <v>F</v>
          </cell>
          <cell r="V128">
            <v>7754430</v>
          </cell>
          <cell r="W128">
            <v>1</v>
          </cell>
          <cell r="X128" t="str">
            <v>COMPENSAR</v>
          </cell>
          <cell r="Y128" t="str">
            <v>BANCO DE BOGOTA</v>
          </cell>
          <cell r="Z128">
            <v>37836</v>
          </cell>
          <cell r="AA128">
            <v>37866</v>
          </cell>
          <cell r="AB128">
            <v>37897</v>
          </cell>
          <cell r="AC128">
            <v>37928</v>
          </cell>
          <cell r="AG128">
            <v>0</v>
          </cell>
        </row>
        <row r="129">
          <cell r="A129">
            <v>14317855</v>
          </cell>
          <cell r="B129" t="str">
            <v>TRIANA VILLARRAGA LUIS ARIEL</v>
          </cell>
          <cell r="C129" t="str">
            <v>SUPERVISOR 1</v>
          </cell>
          <cell r="D129">
            <v>332000</v>
          </cell>
          <cell r="E129" t="str">
            <v>MACROMEDICION</v>
          </cell>
          <cell r="F129" t="str">
            <v>1110400</v>
          </cell>
          <cell r="G129" t="str">
            <v>061</v>
          </cell>
          <cell r="H129" t="str">
            <v>MACROMEDICION</v>
          </cell>
          <cell r="I129" t="str">
            <v>CRA 100 BIS # 54-71 SUR</v>
          </cell>
          <cell r="K129" t="str">
            <v>Soltero</v>
          </cell>
          <cell r="L129">
            <v>37811</v>
          </cell>
          <cell r="M129">
            <v>22107</v>
          </cell>
          <cell r="N129" t="str">
            <v xml:space="preserve">  -   -</v>
          </cell>
          <cell r="O129">
            <v>0</v>
          </cell>
          <cell r="P129" t="str">
            <v>SEGURO SOCIAL</v>
          </cell>
          <cell r="Q129" t="str">
            <v>SALUD COLMENA</v>
          </cell>
          <cell r="R129">
            <v>0</v>
          </cell>
          <cell r="S129">
            <v>0</v>
          </cell>
          <cell r="T129" t="str">
            <v>106399280</v>
          </cell>
          <cell r="U129" t="str">
            <v>M</v>
          </cell>
          <cell r="V129">
            <v>5783422</v>
          </cell>
          <cell r="W129">
            <v>1</v>
          </cell>
          <cell r="X129" t="str">
            <v>COMPENSAR</v>
          </cell>
          <cell r="Y129" t="str">
            <v>BANCO DE BOGOTA</v>
          </cell>
          <cell r="Z129">
            <v>37841</v>
          </cell>
          <cell r="AA129">
            <v>37871</v>
          </cell>
          <cell r="AB129">
            <v>37902</v>
          </cell>
          <cell r="AC129">
            <v>37933</v>
          </cell>
          <cell r="AG129">
            <v>0</v>
          </cell>
        </row>
        <row r="130">
          <cell r="A130">
            <v>79243752</v>
          </cell>
          <cell r="B130" t="str">
            <v>GALVIS GONZALEZ OSCAR ALONSO</v>
          </cell>
          <cell r="C130" t="str">
            <v>TECNICO ELECTRICISTA 1</v>
          </cell>
          <cell r="D130">
            <v>332000</v>
          </cell>
          <cell r="E130" t="str">
            <v>MACROMEDICION</v>
          </cell>
          <cell r="F130" t="str">
            <v>1110400</v>
          </cell>
          <cell r="G130" t="str">
            <v>061</v>
          </cell>
          <cell r="H130" t="str">
            <v>MACROMEDICION</v>
          </cell>
          <cell r="I130" t="str">
            <v>CRA 100 # 128 B 13 AURES SUBA</v>
          </cell>
          <cell r="K130" t="str">
            <v>Soltero</v>
          </cell>
          <cell r="L130">
            <v>37811</v>
          </cell>
          <cell r="M130">
            <v>24834</v>
          </cell>
          <cell r="N130" t="str">
            <v xml:space="preserve">  -   -</v>
          </cell>
          <cell r="O130" t="str">
            <v>PORVENIR</v>
          </cell>
          <cell r="P130" t="str">
            <v>HORIZONTE AFP</v>
          </cell>
          <cell r="Q130" t="str">
            <v>COMPENSAR</v>
          </cell>
          <cell r="R130">
            <v>0</v>
          </cell>
          <cell r="S130">
            <v>0</v>
          </cell>
          <cell r="T130">
            <v>0</v>
          </cell>
          <cell r="U130" t="str">
            <v>M</v>
          </cell>
          <cell r="V130">
            <v>6810717</v>
          </cell>
          <cell r="W130">
            <v>1</v>
          </cell>
          <cell r="X130" t="str">
            <v>COMPENSAR</v>
          </cell>
          <cell r="Y130" t="str">
            <v>BANCO DE BOGOTA</v>
          </cell>
          <cell r="Z130">
            <v>37841</v>
          </cell>
          <cell r="AA130">
            <v>37871</v>
          </cell>
          <cell r="AB130">
            <v>37902</v>
          </cell>
          <cell r="AC130">
            <v>37933</v>
          </cell>
          <cell r="AG130">
            <v>0</v>
          </cell>
        </row>
        <row r="131">
          <cell r="A131">
            <v>80019119</v>
          </cell>
          <cell r="B131" t="str">
            <v>RUBIANO QUINTERO JOSE ROBINSON</v>
          </cell>
          <cell r="C131" t="str">
            <v>SUPERVISOR 1</v>
          </cell>
          <cell r="D131">
            <v>332000</v>
          </cell>
          <cell r="E131" t="str">
            <v>MACROMEDICION</v>
          </cell>
          <cell r="F131" t="str">
            <v>1110400</v>
          </cell>
          <cell r="G131" t="str">
            <v>061</v>
          </cell>
          <cell r="H131" t="str">
            <v>MACROMEDICION</v>
          </cell>
          <cell r="I131" t="str">
            <v>CRA 119 # 60 A 15 APTO 301</v>
          </cell>
          <cell r="K131" t="str">
            <v>Soltero</v>
          </cell>
          <cell r="L131">
            <v>37812</v>
          </cell>
          <cell r="M131">
            <v>28651</v>
          </cell>
          <cell r="N131" t="str">
            <v xml:space="preserve">  -   -</v>
          </cell>
          <cell r="O131">
            <v>0</v>
          </cell>
          <cell r="P131" t="str">
            <v>COLFONDOS</v>
          </cell>
          <cell r="Q131" t="str">
            <v>CRUZ BLANCA EPS</v>
          </cell>
          <cell r="R131">
            <v>0</v>
          </cell>
          <cell r="S131">
            <v>0</v>
          </cell>
          <cell r="T131" t="str">
            <v>106399173</v>
          </cell>
          <cell r="U131" t="str">
            <v>M</v>
          </cell>
          <cell r="V131">
            <v>5442636</v>
          </cell>
          <cell r="W131">
            <v>1</v>
          </cell>
          <cell r="X131" t="str">
            <v>COMPENSAR</v>
          </cell>
          <cell r="Y131" t="str">
            <v>BANCO DE BOGOTA</v>
          </cell>
          <cell r="Z131">
            <v>37842</v>
          </cell>
          <cell r="AA131">
            <v>37872</v>
          </cell>
          <cell r="AB131">
            <v>37903</v>
          </cell>
          <cell r="AC131">
            <v>37934</v>
          </cell>
          <cell r="AG131">
            <v>0</v>
          </cell>
        </row>
        <row r="132">
          <cell r="A132">
            <v>94326055</v>
          </cell>
          <cell r="B132" t="str">
            <v>ESQUIVEL VERGARA CARLOS</v>
          </cell>
          <cell r="C132" t="str">
            <v>SUPERVISOR 1</v>
          </cell>
          <cell r="D132">
            <v>332000</v>
          </cell>
          <cell r="E132" t="str">
            <v>MACROMEDICION</v>
          </cell>
          <cell r="F132" t="str">
            <v>1110400</v>
          </cell>
          <cell r="G132" t="str">
            <v>061</v>
          </cell>
          <cell r="H132" t="str">
            <v>MACROMEDICION</v>
          </cell>
          <cell r="I132" t="str">
            <v xml:space="preserve">CRA 110 # 69 69 </v>
          </cell>
          <cell r="K132" t="str">
            <v>Soltero</v>
          </cell>
          <cell r="L132">
            <v>37812</v>
          </cell>
          <cell r="M132">
            <v>27625</v>
          </cell>
          <cell r="N132" t="str">
            <v xml:space="preserve">  -   -</v>
          </cell>
          <cell r="O132" t="str">
            <v>PORVENIR</v>
          </cell>
          <cell r="P132" t="str">
            <v>HORIZONTE AFP</v>
          </cell>
          <cell r="Q132" t="str">
            <v>HUMANA VIVIR EPS</v>
          </cell>
          <cell r="R132">
            <v>0</v>
          </cell>
          <cell r="S132">
            <v>0</v>
          </cell>
          <cell r="T132" t="str">
            <v>564258267</v>
          </cell>
          <cell r="U132" t="str">
            <v>M</v>
          </cell>
          <cell r="V132">
            <v>4338592</v>
          </cell>
          <cell r="W132">
            <v>1</v>
          </cell>
          <cell r="X132" t="str">
            <v>COMPENSAR</v>
          </cell>
          <cell r="Y132" t="str">
            <v>BANCO DE BOGOTA</v>
          </cell>
          <cell r="Z132">
            <v>37842</v>
          </cell>
          <cell r="AA132">
            <v>37872</v>
          </cell>
          <cell r="AB132">
            <v>37903</v>
          </cell>
          <cell r="AC132">
            <v>37934</v>
          </cell>
          <cell r="AG132">
            <v>0</v>
          </cell>
        </row>
        <row r="133">
          <cell r="A133">
            <v>79900727</v>
          </cell>
          <cell r="B133" t="str">
            <v>LOPEZ ALMANZA YIMER GUIOVANI</v>
          </cell>
          <cell r="C133" t="str">
            <v>LINIERO 1</v>
          </cell>
          <cell r="D133">
            <v>332000</v>
          </cell>
          <cell r="E133" t="str">
            <v>MACROMEDICION</v>
          </cell>
          <cell r="F133" t="str">
            <v>1110400</v>
          </cell>
          <cell r="G133" t="str">
            <v>061</v>
          </cell>
          <cell r="H133" t="str">
            <v>MACROMEDICION</v>
          </cell>
          <cell r="I133" t="str">
            <v>CALLE 69 C # 17-F 20</v>
          </cell>
          <cell r="K133" t="str">
            <v>Soltero</v>
          </cell>
          <cell r="L133">
            <v>37814</v>
          </cell>
          <cell r="M133">
            <v>28519</v>
          </cell>
          <cell r="N133" t="str">
            <v xml:space="preserve">  -   -</v>
          </cell>
          <cell r="O133">
            <v>0</v>
          </cell>
          <cell r="P133" t="str">
            <v>HORIZONTE AFP</v>
          </cell>
          <cell r="Q133" t="str">
            <v>SALUD TOTAL EPS</v>
          </cell>
          <cell r="R133">
            <v>0</v>
          </cell>
          <cell r="S133">
            <v>0</v>
          </cell>
          <cell r="T133" t="str">
            <v>106399264</v>
          </cell>
          <cell r="U133" t="str">
            <v>F</v>
          </cell>
          <cell r="V133">
            <v>7913845</v>
          </cell>
          <cell r="W133">
            <v>1</v>
          </cell>
          <cell r="X133" t="str">
            <v>COMPENSAR</v>
          </cell>
          <cell r="Y133" t="str">
            <v>BANCO DE BOGOTA</v>
          </cell>
          <cell r="Z133">
            <v>37844</v>
          </cell>
          <cell r="AA133">
            <v>37874</v>
          </cell>
          <cell r="AB133">
            <v>37905</v>
          </cell>
          <cell r="AC133">
            <v>37936</v>
          </cell>
          <cell r="AG133">
            <v>0</v>
          </cell>
        </row>
        <row r="134">
          <cell r="A134">
            <v>52436782</v>
          </cell>
          <cell r="B134" t="str">
            <v>SUAREZ TRONCOSO MARTHA JACQUELIN</v>
          </cell>
          <cell r="C134" t="str">
            <v>SUPERVISOR 1</v>
          </cell>
          <cell r="D134">
            <v>332000</v>
          </cell>
          <cell r="E134" t="str">
            <v>MACROMEDICION</v>
          </cell>
          <cell r="F134" t="str">
            <v>1110400</v>
          </cell>
          <cell r="G134" t="str">
            <v>061</v>
          </cell>
          <cell r="H134" t="str">
            <v>MACROMEDICION</v>
          </cell>
          <cell r="I134" t="str">
            <v>CRA 45 # 38 71 SUR</v>
          </cell>
          <cell r="K134" t="str">
            <v>Soltero</v>
          </cell>
          <cell r="L134">
            <v>37816</v>
          </cell>
          <cell r="M134">
            <v>28304</v>
          </cell>
          <cell r="N134" t="str">
            <v xml:space="preserve">  -   -</v>
          </cell>
          <cell r="O134">
            <v>0</v>
          </cell>
          <cell r="P134" t="str">
            <v>HORIZONTE AFP</v>
          </cell>
          <cell r="Q134" t="str">
            <v>SALUD TOTAL EPS</v>
          </cell>
          <cell r="R134">
            <v>0</v>
          </cell>
          <cell r="S134">
            <v>0</v>
          </cell>
          <cell r="T134" t="str">
            <v>106399272</v>
          </cell>
          <cell r="U134" t="str">
            <v>F</v>
          </cell>
          <cell r="V134">
            <v>5640848</v>
          </cell>
          <cell r="W134">
            <v>1</v>
          </cell>
          <cell r="X134" t="str">
            <v>COMPENSAR</v>
          </cell>
          <cell r="Y134" t="str">
            <v>BANCO DE BOGOTA</v>
          </cell>
          <cell r="Z134">
            <v>37846</v>
          </cell>
          <cell r="AA134">
            <v>37876</v>
          </cell>
          <cell r="AB134">
            <v>37907</v>
          </cell>
          <cell r="AC134">
            <v>37938</v>
          </cell>
          <cell r="AG134">
            <v>0</v>
          </cell>
        </row>
        <row r="135">
          <cell r="A135">
            <v>19349594</v>
          </cell>
          <cell r="B135" t="str">
            <v>CIPAGAUTA CAMARGO JOSE EPIMENIO</v>
          </cell>
          <cell r="C135" t="str">
            <v>TECNICO ELECTRICISTA 1</v>
          </cell>
          <cell r="D135">
            <v>332000</v>
          </cell>
          <cell r="E135" t="str">
            <v>MACROMEDICION</v>
          </cell>
          <cell r="F135" t="str">
            <v>1110400</v>
          </cell>
          <cell r="G135" t="str">
            <v>061</v>
          </cell>
          <cell r="H135" t="str">
            <v>NUEVOS SUMINISTROS</v>
          </cell>
          <cell r="I135">
            <v>0</v>
          </cell>
          <cell r="K135" t="str">
            <v>Soltero</v>
          </cell>
          <cell r="L135">
            <v>37817</v>
          </cell>
          <cell r="M135" t="str">
            <v xml:space="preserve">  -   -</v>
          </cell>
          <cell r="N135" t="str">
            <v xml:space="preserve">  -   -</v>
          </cell>
          <cell r="O135">
            <v>0</v>
          </cell>
          <cell r="P135" t="str">
            <v>PORVENIR AFP</v>
          </cell>
          <cell r="Q135" t="str">
            <v>SALUDCOOP EPS</v>
          </cell>
          <cell r="R135">
            <v>0</v>
          </cell>
          <cell r="S135">
            <v>0</v>
          </cell>
          <cell r="T135" t="str">
            <v>106399470</v>
          </cell>
          <cell r="U135" t="str">
            <v>M</v>
          </cell>
          <cell r="V135">
            <v>0</v>
          </cell>
          <cell r="W135">
            <v>1</v>
          </cell>
          <cell r="X135" t="str">
            <v>COMPENSAR</v>
          </cell>
          <cell r="Y135" t="str">
            <v>BANCO DE BOGOTA</v>
          </cell>
          <cell r="Z135">
            <v>37847</v>
          </cell>
          <cell r="AA135">
            <v>37877</v>
          </cell>
          <cell r="AB135">
            <v>37908</v>
          </cell>
          <cell r="AC135">
            <v>37939</v>
          </cell>
          <cell r="AG135">
            <v>0</v>
          </cell>
        </row>
        <row r="136">
          <cell r="A136">
            <v>79698439</v>
          </cell>
          <cell r="B136" t="str">
            <v>MORENO CEPEDA JUAN PABLO</v>
          </cell>
          <cell r="C136" t="str">
            <v>TECNICO ELECTRICISTA 1</v>
          </cell>
          <cell r="D136">
            <v>332000</v>
          </cell>
          <cell r="E136" t="str">
            <v>MACROMEDICION</v>
          </cell>
          <cell r="F136" t="str">
            <v>1110400</v>
          </cell>
          <cell r="G136" t="str">
            <v>061</v>
          </cell>
          <cell r="H136" t="str">
            <v>MACROMEDICION</v>
          </cell>
          <cell r="I136">
            <v>0</v>
          </cell>
          <cell r="K136" t="str">
            <v>Soltero</v>
          </cell>
          <cell r="L136">
            <v>37817</v>
          </cell>
          <cell r="M136" t="str">
            <v xml:space="preserve">  -   -</v>
          </cell>
          <cell r="N136" t="str">
            <v xml:space="preserve">  -   -</v>
          </cell>
          <cell r="O136">
            <v>0</v>
          </cell>
          <cell r="P136" t="str">
            <v>HORIZONTE AFP</v>
          </cell>
          <cell r="Q136" t="str">
            <v>SALUDCOOP EPS</v>
          </cell>
          <cell r="R136">
            <v>0</v>
          </cell>
          <cell r="S136">
            <v>0</v>
          </cell>
          <cell r="T136" t="str">
            <v>106399462</v>
          </cell>
          <cell r="U136" t="str">
            <v>F</v>
          </cell>
          <cell r="V136">
            <v>0</v>
          </cell>
          <cell r="W136">
            <v>1</v>
          </cell>
          <cell r="X136" t="str">
            <v>COMPENSAR</v>
          </cell>
          <cell r="Y136" t="str">
            <v>BANCO DE BOGOTA</v>
          </cell>
          <cell r="Z136">
            <v>37847</v>
          </cell>
          <cell r="AA136">
            <v>37877</v>
          </cell>
          <cell r="AB136">
            <v>37908</v>
          </cell>
          <cell r="AC136">
            <v>37939</v>
          </cell>
          <cell r="AG136">
            <v>0</v>
          </cell>
        </row>
        <row r="137">
          <cell r="A137">
            <v>79863512</v>
          </cell>
          <cell r="B137" t="str">
            <v>ALFONSO ACOSTA RAFEL ANTONIO</v>
          </cell>
          <cell r="C137" t="str">
            <v>LINIERO</v>
          </cell>
          <cell r="D137">
            <v>332000</v>
          </cell>
          <cell r="E137" t="str">
            <v>MACROMEDICION</v>
          </cell>
          <cell r="F137" t="str">
            <v>1110400</v>
          </cell>
          <cell r="G137" t="str">
            <v>061</v>
          </cell>
          <cell r="H137" t="str">
            <v>MACROMEDICION</v>
          </cell>
          <cell r="I137" t="str">
            <v>CALLE 65 A # 83-16</v>
          </cell>
          <cell r="K137" t="str">
            <v>Soltero</v>
          </cell>
          <cell r="L137">
            <v>37817</v>
          </cell>
          <cell r="M137">
            <v>28048</v>
          </cell>
          <cell r="N137" t="str">
            <v xml:space="preserve">  -   -</v>
          </cell>
          <cell r="O137" t="str">
            <v>PORVENIR</v>
          </cell>
          <cell r="P137" t="str">
            <v>HORIZONTE AFP</v>
          </cell>
          <cell r="Q137" t="str">
            <v>SUSALUD EPS</v>
          </cell>
          <cell r="R137">
            <v>0</v>
          </cell>
          <cell r="S137">
            <v>0</v>
          </cell>
          <cell r="T137" t="str">
            <v>106355969</v>
          </cell>
          <cell r="U137" t="str">
            <v>F</v>
          </cell>
          <cell r="V137">
            <v>4303456</v>
          </cell>
          <cell r="W137">
            <v>1</v>
          </cell>
          <cell r="X137" t="str">
            <v>COMPENSAR</v>
          </cell>
          <cell r="Y137" t="str">
            <v>BANCO DE BOGOTA</v>
          </cell>
          <cell r="Z137">
            <v>37847</v>
          </cell>
          <cell r="AA137">
            <v>37877</v>
          </cell>
          <cell r="AB137">
            <v>37908</v>
          </cell>
          <cell r="AC137">
            <v>37939</v>
          </cell>
          <cell r="AG137">
            <v>0</v>
          </cell>
        </row>
        <row r="138">
          <cell r="A138">
            <v>16507784</v>
          </cell>
          <cell r="B138" t="str">
            <v>MARIN WALDO LINCOLN</v>
          </cell>
          <cell r="C138" t="str">
            <v>REVISOR</v>
          </cell>
          <cell r="D138">
            <v>332000</v>
          </cell>
          <cell r="E138" t="str">
            <v>MACROMEDICION</v>
          </cell>
          <cell r="F138">
            <v>1110400</v>
          </cell>
          <cell r="H138" t="str">
            <v>MACROMEDICION</v>
          </cell>
          <cell r="I138" t="str">
            <v>CALLE 68 No.48D-59 SUR</v>
          </cell>
          <cell r="K138" t="str">
            <v>SOLTERO</v>
          </cell>
          <cell r="L138">
            <v>37835</v>
          </cell>
          <cell r="M138">
            <v>27521</v>
          </cell>
          <cell r="O138" t="str">
            <v>PORVENIR</v>
          </cell>
          <cell r="P138" t="str">
            <v>HORIZONTE</v>
          </cell>
          <cell r="Q138" t="str">
            <v>CRUZ BLANCA</v>
          </cell>
          <cell r="R138">
            <v>500193</v>
          </cell>
          <cell r="S138" t="str">
            <v>BUENAVENTURA</v>
          </cell>
          <cell r="T138">
            <v>106396542</v>
          </cell>
          <cell r="U138" t="str">
            <v>M</v>
          </cell>
          <cell r="V138">
            <v>7167591</v>
          </cell>
          <cell r="W138">
            <v>1</v>
          </cell>
          <cell r="X138" t="str">
            <v>COMPENSAR</v>
          </cell>
          <cell r="Y138" t="str">
            <v>BANCO DE BOGOTA</v>
          </cell>
          <cell r="Z138">
            <v>37865</v>
          </cell>
          <cell r="AA138">
            <v>37895</v>
          </cell>
          <cell r="AB138">
            <v>37926</v>
          </cell>
          <cell r="AC138">
            <v>37957</v>
          </cell>
          <cell r="AG138">
            <v>0</v>
          </cell>
        </row>
        <row r="139">
          <cell r="A139">
            <v>83116210</v>
          </cell>
          <cell r="B139" t="str">
            <v>VELANDIA PERDOMO NELSON</v>
          </cell>
          <cell r="C139" t="str">
            <v>LINIERO</v>
          </cell>
          <cell r="D139">
            <v>332000</v>
          </cell>
          <cell r="E139" t="str">
            <v>MACROMEDICION</v>
          </cell>
          <cell r="F139">
            <v>1110400</v>
          </cell>
          <cell r="H139" t="str">
            <v>MACROMEDICION</v>
          </cell>
          <cell r="I139" t="str">
            <v>KRA 38 No.32a-19</v>
          </cell>
          <cell r="K139" t="str">
            <v>union libre</v>
          </cell>
          <cell r="L139">
            <v>37839</v>
          </cell>
          <cell r="M139">
            <v>25324</v>
          </cell>
          <cell r="O139" t="str">
            <v>PORVENIR</v>
          </cell>
          <cell r="P139" t="str">
            <v>PROTECCION</v>
          </cell>
          <cell r="Q139" t="str">
            <v>COOMEVA</v>
          </cell>
          <cell r="R139">
            <v>831166210</v>
          </cell>
          <cell r="S139" t="str">
            <v>SANTA MARIA HUILA</v>
          </cell>
          <cell r="U139" t="str">
            <v>M</v>
          </cell>
          <cell r="V139">
            <v>7641069</v>
          </cell>
          <cell r="W139">
            <v>1</v>
          </cell>
          <cell r="X139" t="str">
            <v>COMPENSAR</v>
          </cell>
          <cell r="Z139">
            <v>37869</v>
          </cell>
          <cell r="AA139">
            <v>37899</v>
          </cell>
          <cell r="AB139">
            <v>37930</v>
          </cell>
          <cell r="AC139">
            <v>37961</v>
          </cell>
          <cell r="AG139">
            <v>0</v>
          </cell>
        </row>
        <row r="140">
          <cell r="A140">
            <v>19365069</v>
          </cell>
          <cell r="B140" t="str">
            <v>MORALES CORREDOR JORGE ENRIQUE</v>
          </cell>
          <cell r="C140" t="str">
            <v>LECTOR</v>
          </cell>
          <cell r="D140">
            <v>332000</v>
          </cell>
          <cell r="E140" t="str">
            <v>MACROMEDICION</v>
          </cell>
          <cell r="F140">
            <v>1110400</v>
          </cell>
          <cell r="H140" t="str">
            <v>MACROMEDICION</v>
          </cell>
          <cell r="I140" t="str">
            <v>CLL 39 SUR NO. 64A-73 INT20</v>
          </cell>
          <cell r="K140" t="str">
            <v>Casado</v>
          </cell>
          <cell r="L140">
            <v>37842</v>
          </cell>
          <cell r="M140">
            <v>20487</v>
          </cell>
          <cell r="O140" t="str">
            <v>PORVENIR</v>
          </cell>
          <cell r="P140" t="str">
            <v>COLMENA</v>
          </cell>
          <cell r="Q140" t="str">
            <v>SEGURO SOCIAL</v>
          </cell>
          <cell r="R140">
            <v>19365069</v>
          </cell>
          <cell r="S140" t="str">
            <v>BOGOTA</v>
          </cell>
          <cell r="T140">
            <v>106400252</v>
          </cell>
          <cell r="U140" t="str">
            <v>M</v>
          </cell>
          <cell r="V140">
            <v>2731589</v>
          </cell>
          <cell r="W140">
            <v>1</v>
          </cell>
          <cell r="X140" t="str">
            <v>COMPENSAR</v>
          </cell>
          <cell r="Y140" t="str">
            <v>BANCO DE BOGOTA</v>
          </cell>
          <cell r="Z140">
            <v>37872</v>
          </cell>
          <cell r="AA140">
            <v>37902</v>
          </cell>
          <cell r="AB140">
            <v>37933</v>
          </cell>
          <cell r="AC140">
            <v>37964</v>
          </cell>
          <cell r="AG140">
            <v>0</v>
          </cell>
        </row>
        <row r="141">
          <cell r="A141">
            <v>74377154</v>
          </cell>
          <cell r="B141" t="str">
            <v>BARRERA ZABALA YOVANY</v>
          </cell>
          <cell r="C141" t="str">
            <v>LECTOR</v>
          </cell>
          <cell r="D141">
            <v>332000</v>
          </cell>
          <cell r="E141" t="str">
            <v>MACROMEDICION</v>
          </cell>
          <cell r="F141">
            <v>1110400</v>
          </cell>
          <cell r="H141" t="str">
            <v>MACROMEDICION</v>
          </cell>
          <cell r="I141" t="str">
            <v>KRA.107 No.136B-27</v>
          </cell>
          <cell r="K141" t="str">
            <v>SOLTERO</v>
          </cell>
          <cell r="L141">
            <v>37842</v>
          </cell>
          <cell r="M141">
            <v>29733</v>
          </cell>
          <cell r="O141" t="str">
            <v>PORVENIR</v>
          </cell>
          <cell r="P141" t="str">
            <v>HORIZONTE</v>
          </cell>
          <cell r="Q141" t="str">
            <v>CRUZ BLANCA</v>
          </cell>
          <cell r="R141">
            <v>74377154</v>
          </cell>
          <cell r="S141" t="str">
            <v>DUITAMA</v>
          </cell>
          <cell r="T141">
            <v>106400260</v>
          </cell>
          <cell r="U141" t="str">
            <v>M</v>
          </cell>
          <cell r="V141">
            <v>4822981</v>
          </cell>
          <cell r="W141">
            <v>1</v>
          </cell>
          <cell r="X141" t="str">
            <v>COMPENSAR</v>
          </cell>
          <cell r="Y141" t="str">
            <v>BANCO DE BOGOTA</v>
          </cell>
          <cell r="Z141">
            <v>37872</v>
          </cell>
          <cell r="AA141">
            <v>37902</v>
          </cell>
          <cell r="AB141">
            <v>37933</v>
          </cell>
          <cell r="AC141">
            <v>37964</v>
          </cell>
          <cell r="AG141">
            <v>0</v>
          </cell>
        </row>
        <row r="142">
          <cell r="A142">
            <v>84104984</v>
          </cell>
          <cell r="B142" t="str">
            <v>ROSADO CASTRO NETZER ENRIQUE</v>
          </cell>
          <cell r="C142" t="str">
            <v>LINIERO</v>
          </cell>
          <cell r="D142">
            <v>332000</v>
          </cell>
          <cell r="E142" t="str">
            <v>MACROMEDICION</v>
          </cell>
          <cell r="F142">
            <v>1110400</v>
          </cell>
          <cell r="H142" t="str">
            <v>MACROMEDICION</v>
          </cell>
          <cell r="I142" t="str">
            <v>TRASV.69 No.42C-48</v>
          </cell>
          <cell r="K142" t="str">
            <v>UNION LIBRE</v>
          </cell>
          <cell r="L142">
            <v>37842</v>
          </cell>
          <cell r="M142">
            <v>27993</v>
          </cell>
          <cell r="O142" t="str">
            <v>PORVENIR</v>
          </cell>
          <cell r="P142" t="str">
            <v>PORVENIR</v>
          </cell>
          <cell r="Q142" t="str">
            <v>SALUDCOOP</v>
          </cell>
          <cell r="S142" t="str">
            <v>VILLANUEVA</v>
          </cell>
          <cell r="T142">
            <v>467079166</v>
          </cell>
          <cell r="U142" t="str">
            <v>M</v>
          </cell>
          <cell r="V142">
            <v>7184024</v>
          </cell>
          <cell r="W142">
            <v>1</v>
          </cell>
          <cell r="X142" t="str">
            <v>COMPENSAR</v>
          </cell>
          <cell r="Y142" t="str">
            <v>BANCO DE BOGOTA</v>
          </cell>
          <cell r="Z142">
            <v>37872</v>
          </cell>
          <cell r="AA142">
            <v>37902</v>
          </cell>
          <cell r="AB142">
            <v>37933</v>
          </cell>
          <cell r="AC142">
            <v>37964</v>
          </cell>
          <cell r="AG142">
            <v>0</v>
          </cell>
        </row>
        <row r="143">
          <cell r="A143">
            <v>19386922</v>
          </cell>
          <cell r="B143" t="str">
            <v>CASTILLO TERAN ALBERTO</v>
          </cell>
          <cell r="C143" t="str">
            <v>AUXILIAR ADMINISTRACION</v>
          </cell>
          <cell r="D143">
            <v>332000</v>
          </cell>
          <cell r="E143" t="str">
            <v>NUEVOS SUMINISTROS</v>
          </cell>
          <cell r="F143" t="str">
            <v>1110010</v>
          </cell>
          <cell r="G143" t="str">
            <v>014</v>
          </cell>
          <cell r="H143" t="str">
            <v>ADMINISTRACION CODENSA</v>
          </cell>
          <cell r="I143" t="str">
            <v>DG 52 No. 59B-22 SUR</v>
          </cell>
          <cell r="K143" t="str">
            <v>Soltero</v>
          </cell>
          <cell r="L143">
            <v>36678</v>
          </cell>
          <cell r="M143">
            <v>21510</v>
          </cell>
          <cell r="N143" t="str">
            <v xml:space="preserve">  -   -</v>
          </cell>
          <cell r="O143" t="str">
            <v>PORVENIR</v>
          </cell>
          <cell r="P143" t="str">
            <v>HORIZONTE AFP</v>
          </cell>
          <cell r="Q143" t="str">
            <v>COMPENSAR</v>
          </cell>
          <cell r="R143" t="str">
            <v>D750141DM4-2</v>
          </cell>
          <cell r="S143" t="str">
            <v>BOGOTA</v>
          </cell>
          <cell r="T143" t="str">
            <v>106337272</v>
          </cell>
          <cell r="U143" t="str">
            <v>M</v>
          </cell>
          <cell r="V143">
            <v>6310333</v>
          </cell>
          <cell r="W143">
            <v>1</v>
          </cell>
          <cell r="X143" t="str">
            <v>COMPENSAR</v>
          </cell>
          <cell r="Y143" t="str">
            <v>BANCO DE BOGOTA</v>
          </cell>
          <cell r="Z143">
            <v>36708</v>
          </cell>
          <cell r="AA143">
            <v>36738</v>
          </cell>
          <cell r="AB143">
            <v>36769</v>
          </cell>
          <cell r="AC143">
            <v>36800</v>
          </cell>
          <cell r="AE143">
            <v>36678</v>
          </cell>
          <cell r="AG143">
            <v>0</v>
          </cell>
        </row>
        <row r="144">
          <cell r="A144">
            <v>79737816</v>
          </cell>
          <cell r="B144" t="str">
            <v>VACA SANCHEZ JOSE ALEXANDER</v>
          </cell>
          <cell r="C144" t="str">
            <v>SUPERVISOR</v>
          </cell>
          <cell r="D144">
            <v>332000</v>
          </cell>
          <cell r="E144" t="str">
            <v>NUEVOS SUMINISTROS</v>
          </cell>
          <cell r="F144" t="str">
            <v>1110010</v>
          </cell>
          <cell r="G144" t="str">
            <v>014</v>
          </cell>
          <cell r="H144" t="str">
            <v>ADMINISTRACION CODENSA</v>
          </cell>
          <cell r="I144" t="str">
            <v>CR 28 No. 32-12 SUR</v>
          </cell>
          <cell r="K144" t="str">
            <v>Unión libre</v>
          </cell>
          <cell r="L144">
            <v>36941</v>
          </cell>
          <cell r="M144">
            <v>27529</v>
          </cell>
          <cell r="N144" t="str">
            <v xml:space="preserve">  -   -</v>
          </cell>
          <cell r="O144" t="str">
            <v>PORVENIR</v>
          </cell>
          <cell r="P144" t="str">
            <v>HORIZONTE AFP</v>
          </cell>
          <cell r="Q144" t="str">
            <v>SALUD COLMENA</v>
          </cell>
          <cell r="R144">
            <v>0</v>
          </cell>
          <cell r="S144">
            <v>0</v>
          </cell>
          <cell r="T144" t="str">
            <v>106337520</v>
          </cell>
          <cell r="U144" t="str">
            <v>M</v>
          </cell>
          <cell r="V144">
            <v>20907442</v>
          </cell>
          <cell r="W144">
            <v>1</v>
          </cell>
          <cell r="X144" t="str">
            <v>COMPENSAR</v>
          </cell>
          <cell r="Y144" t="str">
            <v>BANCO DE BOGOTA</v>
          </cell>
          <cell r="Z144">
            <v>36971</v>
          </cell>
          <cell r="AA144">
            <v>37001</v>
          </cell>
          <cell r="AB144">
            <v>37032</v>
          </cell>
          <cell r="AC144">
            <v>37063</v>
          </cell>
          <cell r="AE144">
            <v>36941</v>
          </cell>
          <cell r="AG144">
            <v>0</v>
          </cell>
        </row>
        <row r="145">
          <cell r="A145">
            <v>79893146</v>
          </cell>
          <cell r="B145" t="str">
            <v>RODRIGUEZ LOPEZ MARCO EMILIO</v>
          </cell>
          <cell r="C145" t="str">
            <v>AUXILIAR</v>
          </cell>
          <cell r="D145">
            <v>332000</v>
          </cell>
          <cell r="E145" t="str">
            <v>NUEVOS SUMINISTROS</v>
          </cell>
          <cell r="F145" t="str">
            <v>1110100</v>
          </cell>
          <cell r="G145" t="str">
            <v>013</v>
          </cell>
          <cell r="H145" t="str">
            <v>ZONA 3</v>
          </cell>
          <cell r="I145" t="str">
            <v>CR 36 No. 52A-15 SUR</v>
          </cell>
          <cell r="K145" t="str">
            <v>Casado</v>
          </cell>
          <cell r="L145">
            <v>36965</v>
          </cell>
          <cell r="M145">
            <v>28260</v>
          </cell>
          <cell r="N145" t="str">
            <v xml:space="preserve">  -   -</v>
          </cell>
          <cell r="O145" t="str">
            <v>PORVENIR</v>
          </cell>
          <cell r="P145" t="str">
            <v>PORVENIR AFP</v>
          </cell>
          <cell r="Q145" t="str">
            <v>SALUD TOTAL EPS</v>
          </cell>
          <cell r="R145" t="str">
            <v>79893146DM2-1</v>
          </cell>
          <cell r="S145" t="str">
            <v>BOGOTA</v>
          </cell>
          <cell r="T145" t="str">
            <v>106350507</v>
          </cell>
          <cell r="U145" t="str">
            <v>M</v>
          </cell>
          <cell r="V145">
            <v>7410227</v>
          </cell>
          <cell r="W145">
            <v>1</v>
          </cell>
          <cell r="X145" t="str">
            <v>COMPENSAR</v>
          </cell>
          <cell r="Y145" t="str">
            <v>BANCO DE BOGOTA</v>
          </cell>
          <cell r="Z145">
            <v>36995</v>
          </cell>
          <cell r="AA145">
            <v>37025</v>
          </cell>
          <cell r="AB145">
            <v>37056</v>
          </cell>
          <cell r="AC145">
            <v>37087</v>
          </cell>
          <cell r="AE145">
            <v>36965</v>
          </cell>
          <cell r="AG145">
            <v>0</v>
          </cell>
        </row>
        <row r="146">
          <cell r="A146">
            <v>80272733</v>
          </cell>
          <cell r="B146" t="str">
            <v>ORTEGA VARGAS HECTOR HERNANDO</v>
          </cell>
          <cell r="C146" t="str">
            <v>JEFE DE BARRIO</v>
          </cell>
          <cell r="D146">
            <v>332000</v>
          </cell>
          <cell r="E146" t="str">
            <v>NUEVOS SUMINISTROS</v>
          </cell>
          <cell r="F146" t="str">
            <v>1110200</v>
          </cell>
          <cell r="G146" t="str">
            <v>006</v>
          </cell>
          <cell r="H146" t="str">
            <v>ZONA 1</v>
          </cell>
          <cell r="I146" t="str">
            <v>CL 66A No. 72-35 SUR</v>
          </cell>
          <cell r="K146" t="str">
            <v>Casado</v>
          </cell>
          <cell r="L146">
            <v>36983</v>
          </cell>
          <cell r="M146">
            <v>24635</v>
          </cell>
          <cell r="N146" t="str">
            <v xml:space="preserve">  -   -</v>
          </cell>
          <cell r="O146" t="str">
            <v>PORVENIR</v>
          </cell>
          <cell r="P146" t="str">
            <v>HORIZONTE AFP</v>
          </cell>
          <cell r="Q146" t="str">
            <v>CRUZ BLANCA EPS</v>
          </cell>
          <cell r="R146">
            <v>0</v>
          </cell>
          <cell r="S146">
            <v>0</v>
          </cell>
          <cell r="T146" t="str">
            <v>106350622</v>
          </cell>
          <cell r="U146" t="str">
            <v>M</v>
          </cell>
          <cell r="V146">
            <v>7754734</v>
          </cell>
          <cell r="W146">
            <v>1</v>
          </cell>
          <cell r="X146" t="str">
            <v>COMPENSAR</v>
          </cell>
          <cell r="Y146" t="str">
            <v>BANCO DE BOGOTA</v>
          </cell>
          <cell r="Z146">
            <v>37013</v>
          </cell>
          <cell r="AA146">
            <v>37043</v>
          </cell>
          <cell r="AB146">
            <v>37074</v>
          </cell>
          <cell r="AC146">
            <v>37105</v>
          </cell>
          <cell r="AE146">
            <v>36983</v>
          </cell>
          <cell r="AG146">
            <v>0</v>
          </cell>
        </row>
        <row r="147">
          <cell r="A147">
            <v>39751349</v>
          </cell>
          <cell r="B147" t="str">
            <v>MORENO RODRIGUEZ GLORIA YANETH</v>
          </cell>
          <cell r="C147" t="str">
            <v>ASISTENTE ADMINISTRATIVO</v>
          </cell>
          <cell r="D147">
            <v>332000</v>
          </cell>
          <cell r="E147" t="str">
            <v>NUEVOS SUMINISTROS</v>
          </cell>
          <cell r="F147" t="str">
            <v>1110010</v>
          </cell>
          <cell r="G147" t="str">
            <v>014</v>
          </cell>
          <cell r="H147" t="str">
            <v>ADMINISTRACION CODENSA</v>
          </cell>
          <cell r="I147" t="str">
            <v>CR 103 No. 38-70</v>
          </cell>
          <cell r="K147" t="str">
            <v>Soltera</v>
          </cell>
          <cell r="L147">
            <v>36987</v>
          </cell>
          <cell r="M147">
            <v>25178</v>
          </cell>
          <cell r="N147" t="str">
            <v xml:space="preserve">  -   -</v>
          </cell>
          <cell r="O147" t="str">
            <v>PORVENIR</v>
          </cell>
          <cell r="P147" t="str">
            <v>HORIZONTE AFP</v>
          </cell>
          <cell r="Q147" t="str">
            <v>CRUZ BLANCA EPS</v>
          </cell>
          <cell r="R147">
            <v>0</v>
          </cell>
          <cell r="S147" t="str">
            <v>BOGOTA</v>
          </cell>
          <cell r="T147" t="str">
            <v>106349905</v>
          </cell>
          <cell r="U147" t="str">
            <v>F</v>
          </cell>
          <cell r="V147">
            <v>2679692</v>
          </cell>
          <cell r="W147">
            <v>1</v>
          </cell>
          <cell r="X147" t="str">
            <v>COMPENSAR</v>
          </cell>
          <cell r="Y147" t="str">
            <v>BANCO DE BOGOTA</v>
          </cell>
          <cell r="Z147">
            <v>37017</v>
          </cell>
          <cell r="AA147">
            <v>37047</v>
          </cell>
          <cell r="AB147">
            <v>37078</v>
          </cell>
          <cell r="AC147">
            <v>37109</v>
          </cell>
          <cell r="AE147">
            <v>36987</v>
          </cell>
          <cell r="AG147">
            <v>0</v>
          </cell>
        </row>
        <row r="148">
          <cell r="A148">
            <v>19413279</v>
          </cell>
          <cell r="B148" t="str">
            <v>VALDERRAMA PINZON HERNAN DAVID</v>
          </cell>
          <cell r="C148" t="str">
            <v>JEFE ALMACEN</v>
          </cell>
          <cell r="D148">
            <v>332000</v>
          </cell>
          <cell r="E148" t="str">
            <v>NUEVOS SUMINISTROS</v>
          </cell>
          <cell r="F148" t="str">
            <v>1110010</v>
          </cell>
          <cell r="G148" t="str">
            <v>014</v>
          </cell>
          <cell r="H148" t="str">
            <v>ADMINISTRACION CODENSA</v>
          </cell>
          <cell r="I148" t="str">
            <v>CR 107 No. 143-40</v>
          </cell>
          <cell r="K148" t="str">
            <v>Casado</v>
          </cell>
          <cell r="L148">
            <v>37001</v>
          </cell>
          <cell r="M148">
            <v>21438</v>
          </cell>
          <cell r="N148" t="str">
            <v xml:space="preserve">  -   -</v>
          </cell>
          <cell r="O148" t="str">
            <v>PORVENIR</v>
          </cell>
          <cell r="P148" t="str">
            <v>SEGURO SOCIAL</v>
          </cell>
          <cell r="Q148" t="str">
            <v>SEGURO SOCIAL</v>
          </cell>
          <cell r="R148">
            <v>0</v>
          </cell>
          <cell r="S148">
            <v>0</v>
          </cell>
          <cell r="T148" t="str">
            <v>106355571</v>
          </cell>
          <cell r="U148" t="str">
            <v>M</v>
          </cell>
          <cell r="V148">
            <v>4505326</v>
          </cell>
          <cell r="W148">
            <v>1</v>
          </cell>
          <cell r="X148" t="str">
            <v>COMPENSAR</v>
          </cell>
          <cell r="Y148" t="str">
            <v>BANCO DE BOGOTA</v>
          </cell>
          <cell r="Z148">
            <v>37031</v>
          </cell>
          <cell r="AA148">
            <v>37061</v>
          </cell>
          <cell r="AB148">
            <v>37092</v>
          </cell>
          <cell r="AC148">
            <v>37123</v>
          </cell>
          <cell r="AE148">
            <v>37001</v>
          </cell>
          <cell r="AG148">
            <v>0</v>
          </cell>
        </row>
        <row r="149">
          <cell r="A149">
            <v>79687402</v>
          </cell>
          <cell r="B149" t="str">
            <v>URREGO TABARES JORGE IVAN</v>
          </cell>
          <cell r="C149" t="str">
            <v>TECNICO</v>
          </cell>
          <cell r="D149">
            <v>332000</v>
          </cell>
          <cell r="E149" t="str">
            <v>NUEVOS SUMINISTROS</v>
          </cell>
          <cell r="F149" t="str">
            <v>1110300</v>
          </cell>
          <cell r="G149" t="str">
            <v>015</v>
          </cell>
          <cell r="H149" t="str">
            <v>ZONA 4</v>
          </cell>
          <cell r="I149" t="str">
            <v>CR 85 No. 89-29</v>
          </cell>
          <cell r="K149" t="str">
            <v>Unión libre</v>
          </cell>
          <cell r="L149">
            <v>37006</v>
          </cell>
          <cell r="M149">
            <v>27550</v>
          </cell>
          <cell r="N149" t="str">
            <v xml:space="preserve">  -   -</v>
          </cell>
          <cell r="O149" t="str">
            <v>PORVENIR</v>
          </cell>
          <cell r="P149" t="str">
            <v>PORVENIR AFP</v>
          </cell>
          <cell r="Q149" t="str">
            <v>SUSALUD EPS</v>
          </cell>
          <cell r="R149" t="str">
            <v>79687402DM55-2</v>
          </cell>
          <cell r="S149" t="str">
            <v>BOGOTA</v>
          </cell>
          <cell r="T149" t="str">
            <v>106355654</v>
          </cell>
          <cell r="U149" t="str">
            <v>M</v>
          </cell>
          <cell r="V149">
            <v>5356862</v>
          </cell>
          <cell r="W149">
            <v>1</v>
          </cell>
          <cell r="X149" t="str">
            <v>COMPENSAR</v>
          </cell>
          <cell r="Y149" t="str">
            <v>BANCO DE BOGOTA</v>
          </cell>
          <cell r="Z149">
            <v>37036</v>
          </cell>
          <cell r="AA149">
            <v>37066</v>
          </cell>
          <cell r="AB149">
            <v>37097</v>
          </cell>
          <cell r="AC149">
            <v>37128</v>
          </cell>
          <cell r="AE149">
            <v>37006</v>
          </cell>
          <cell r="AG149">
            <v>0</v>
          </cell>
        </row>
        <row r="150">
          <cell r="A150">
            <v>19387238</v>
          </cell>
          <cell r="B150" t="str">
            <v>BEJARANO BUSTOS CARLOS EMILIO</v>
          </cell>
          <cell r="C150" t="str">
            <v>SUPERVISOR</v>
          </cell>
          <cell r="D150">
            <v>332000</v>
          </cell>
          <cell r="E150" t="str">
            <v>NUEVOS SUMINISTROS</v>
          </cell>
          <cell r="F150" t="str">
            <v>1110100</v>
          </cell>
          <cell r="G150" t="str">
            <v>058</v>
          </cell>
          <cell r="H150" t="str">
            <v>ZONA 5</v>
          </cell>
          <cell r="I150" t="str">
            <v>CLL 118 53A-64</v>
          </cell>
          <cell r="K150" t="str">
            <v>Soltero</v>
          </cell>
          <cell r="L150">
            <v>37007</v>
          </cell>
          <cell r="M150">
            <v>21784</v>
          </cell>
          <cell r="N150" t="str">
            <v xml:space="preserve">  -   -</v>
          </cell>
          <cell r="O150" t="str">
            <v>PORVENIR</v>
          </cell>
          <cell r="P150" t="str">
            <v>SEGURO SOCIAL</v>
          </cell>
          <cell r="Q150" t="str">
            <v>SALUD COLMENA</v>
          </cell>
          <cell r="R150" t="str">
            <v>19387238DMESP-2</v>
          </cell>
          <cell r="S150" t="str">
            <v>BOGOTA</v>
          </cell>
          <cell r="T150" t="str">
            <v>106355803</v>
          </cell>
          <cell r="U150" t="str">
            <v>M</v>
          </cell>
          <cell r="V150">
            <v>4145891</v>
          </cell>
          <cell r="W150">
            <v>1</v>
          </cell>
          <cell r="X150" t="str">
            <v>COMPENSAR</v>
          </cell>
          <cell r="Y150" t="str">
            <v>BANCO DE BOGOTA</v>
          </cell>
          <cell r="Z150">
            <v>37037</v>
          </cell>
          <cell r="AA150">
            <v>37067</v>
          </cell>
          <cell r="AB150">
            <v>37098</v>
          </cell>
          <cell r="AC150">
            <v>37129</v>
          </cell>
          <cell r="AE150">
            <v>37007</v>
          </cell>
          <cell r="AG150">
            <v>0</v>
          </cell>
        </row>
        <row r="151">
          <cell r="A151">
            <v>9397161</v>
          </cell>
          <cell r="B151" t="str">
            <v>MOJICA LOPEZ RICHARD</v>
          </cell>
          <cell r="C151" t="str">
            <v>SUPERVISOR</v>
          </cell>
          <cell r="D151">
            <v>332000</v>
          </cell>
          <cell r="E151" t="str">
            <v>NUEVOS SUMINISTROS</v>
          </cell>
          <cell r="F151" t="str">
            <v>1110010</v>
          </cell>
          <cell r="G151" t="str">
            <v>014</v>
          </cell>
          <cell r="H151" t="str">
            <v>ADMINISTRACION CODENSA</v>
          </cell>
          <cell r="I151" t="str">
            <v>CR 118 No. 89A-26</v>
          </cell>
          <cell r="K151" t="str">
            <v>Unión libre</v>
          </cell>
          <cell r="L151">
            <v>37013</v>
          </cell>
          <cell r="M151">
            <v>26585</v>
          </cell>
          <cell r="N151" t="str">
            <v xml:space="preserve">  -   -</v>
          </cell>
          <cell r="O151" t="str">
            <v>PORVENIR</v>
          </cell>
          <cell r="P151" t="str">
            <v>HORIZONTE AFP</v>
          </cell>
          <cell r="Q151" t="str">
            <v>COMPENSAR</v>
          </cell>
          <cell r="R151" t="str">
            <v>9397161DM55-2</v>
          </cell>
          <cell r="S151" t="str">
            <v>PAZ DE RIO (BOY)</v>
          </cell>
          <cell r="T151" t="str">
            <v>106355605</v>
          </cell>
          <cell r="U151" t="str">
            <v>M</v>
          </cell>
          <cell r="V151">
            <v>2120362</v>
          </cell>
          <cell r="W151">
            <v>1</v>
          </cell>
          <cell r="X151" t="str">
            <v>COMPENSAR</v>
          </cell>
          <cell r="Y151" t="str">
            <v>BANCO DE BOGOTA</v>
          </cell>
          <cell r="Z151">
            <v>37043</v>
          </cell>
          <cell r="AA151">
            <v>37073</v>
          </cell>
          <cell r="AB151">
            <v>37104</v>
          </cell>
          <cell r="AC151">
            <v>37135</v>
          </cell>
          <cell r="AE151">
            <v>37013</v>
          </cell>
          <cell r="AG151">
            <v>0</v>
          </cell>
        </row>
        <row r="152">
          <cell r="A152">
            <v>80015148</v>
          </cell>
          <cell r="B152" t="str">
            <v>CASTRO GARZON OSCAR ALBERTO</v>
          </cell>
          <cell r="C152" t="str">
            <v>TECNICO</v>
          </cell>
          <cell r="D152">
            <v>332000</v>
          </cell>
          <cell r="E152" t="str">
            <v>NUEVOS SUMINISTROS</v>
          </cell>
          <cell r="F152" t="str">
            <v>1110300</v>
          </cell>
          <cell r="G152" t="str">
            <v>015</v>
          </cell>
          <cell r="H152" t="str">
            <v>ZONA 4</v>
          </cell>
          <cell r="I152" t="str">
            <v>CL 34A No. 107-68</v>
          </cell>
          <cell r="K152" t="str">
            <v>Unión libre</v>
          </cell>
          <cell r="L152">
            <v>37014</v>
          </cell>
          <cell r="M152">
            <v>29799</v>
          </cell>
          <cell r="N152" t="str">
            <v xml:space="preserve">  -   -</v>
          </cell>
          <cell r="O152" t="str">
            <v>PORVENIR</v>
          </cell>
          <cell r="P152" t="str">
            <v>HORIZONTE AFP</v>
          </cell>
          <cell r="Q152" t="str">
            <v>CRUZ BLANCA EPS</v>
          </cell>
          <cell r="R152" t="str">
            <v>80015148DM51-2</v>
          </cell>
          <cell r="S152" t="str">
            <v>BOGOTA</v>
          </cell>
          <cell r="T152" t="str">
            <v>106355712</v>
          </cell>
          <cell r="U152" t="str">
            <v>M</v>
          </cell>
          <cell r="V152">
            <v>2984101</v>
          </cell>
          <cell r="W152">
            <v>1</v>
          </cell>
          <cell r="X152" t="str">
            <v>COMPENSAR</v>
          </cell>
          <cell r="Y152" t="str">
            <v>BANCO DE BOGOTA</v>
          </cell>
          <cell r="Z152">
            <v>37044</v>
          </cell>
          <cell r="AA152">
            <v>37074</v>
          </cell>
          <cell r="AB152">
            <v>37105</v>
          </cell>
          <cell r="AC152">
            <v>37136</v>
          </cell>
          <cell r="AE152">
            <v>37014</v>
          </cell>
          <cell r="AG152">
            <v>0</v>
          </cell>
        </row>
        <row r="153">
          <cell r="A153">
            <v>52267858</v>
          </cell>
          <cell r="B153" t="str">
            <v>CARDENAS ASCENCIO AZENETH MARITZA</v>
          </cell>
          <cell r="C153" t="str">
            <v>COORDINADOR</v>
          </cell>
          <cell r="D153">
            <v>500000</v>
          </cell>
          <cell r="E153" t="str">
            <v>NUEVOS SUMINISTROS</v>
          </cell>
          <cell r="F153" t="str">
            <v>1110010</v>
          </cell>
          <cell r="G153" t="str">
            <v>014</v>
          </cell>
          <cell r="H153" t="str">
            <v>ADMINISTRACION CODENSA</v>
          </cell>
          <cell r="I153" t="str">
            <v>CR 33 No. 77-45 APTO 504</v>
          </cell>
          <cell r="K153" t="str">
            <v>Casada</v>
          </cell>
          <cell r="L153">
            <v>37113</v>
          </cell>
          <cell r="M153">
            <v>27993</v>
          </cell>
          <cell r="N153" t="str">
            <v xml:space="preserve">  -   -</v>
          </cell>
          <cell r="O153" t="str">
            <v>PORVENIR</v>
          </cell>
          <cell r="P153" t="str">
            <v>HORIZONTE AFP</v>
          </cell>
          <cell r="Q153" t="str">
            <v>HUMANA VIVIR EPS</v>
          </cell>
          <cell r="R153">
            <v>0</v>
          </cell>
          <cell r="S153">
            <v>0</v>
          </cell>
          <cell r="T153" t="str">
            <v>564226991</v>
          </cell>
          <cell r="U153" t="str">
            <v>F</v>
          </cell>
          <cell r="V153">
            <v>2316223</v>
          </cell>
          <cell r="W153">
            <v>1</v>
          </cell>
          <cell r="X153" t="str">
            <v>COMPENSAR</v>
          </cell>
          <cell r="Y153" t="str">
            <v>BANCO DE BOGOTA</v>
          </cell>
          <cell r="Z153">
            <v>37143</v>
          </cell>
          <cell r="AA153">
            <v>37173</v>
          </cell>
          <cell r="AB153">
            <v>37204</v>
          </cell>
          <cell r="AC153">
            <v>37235</v>
          </cell>
          <cell r="AE153">
            <v>37113</v>
          </cell>
          <cell r="AG153">
            <v>0</v>
          </cell>
        </row>
        <row r="154">
          <cell r="A154">
            <v>79321171</v>
          </cell>
          <cell r="B154" t="str">
            <v>MONTAÑA SOLER BERNARDO</v>
          </cell>
          <cell r="C154" t="str">
            <v>AUXILIAR</v>
          </cell>
          <cell r="D154">
            <v>332000</v>
          </cell>
          <cell r="E154" t="str">
            <v>NUEVOS SUMINISTROS</v>
          </cell>
          <cell r="F154" t="str">
            <v>1110010</v>
          </cell>
          <cell r="G154" t="str">
            <v>014</v>
          </cell>
          <cell r="H154" t="str">
            <v>ADMINISTRACION CODENSA</v>
          </cell>
          <cell r="I154" t="str">
            <v>CR 9 34-10SUR</v>
          </cell>
          <cell r="K154" t="str">
            <v>Unión libre</v>
          </cell>
          <cell r="L154">
            <v>37119</v>
          </cell>
          <cell r="M154">
            <v>23238</v>
          </cell>
          <cell r="N154" t="str">
            <v xml:space="preserve">  -   -</v>
          </cell>
          <cell r="O154" t="str">
            <v>PORVENIR</v>
          </cell>
          <cell r="P154" t="str">
            <v>HORIZONTE AFP</v>
          </cell>
          <cell r="Q154" t="str">
            <v>SALUD TOTAL EPS</v>
          </cell>
          <cell r="R154" t="str">
            <v>79321171DM38-2</v>
          </cell>
          <cell r="S154" t="str">
            <v>NUEVO COLON BOYACA</v>
          </cell>
          <cell r="T154" t="str">
            <v>106347925</v>
          </cell>
          <cell r="U154" t="str">
            <v>M</v>
          </cell>
          <cell r="V154">
            <v>2692575</v>
          </cell>
          <cell r="W154">
            <v>1</v>
          </cell>
          <cell r="X154" t="str">
            <v>COMPENSAR</v>
          </cell>
          <cell r="Y154" t="str">
            <v>BANCO DE BOGOTA</v>
          </cell>
          <cell r="Z154">
            <v>37149</v>
          </cell>
          <cell r="AA154">
            <v>37179</v>
          </cell>
          <cell r="AB154">
            <v>37210</v>
          </cell>
          <cell r="AC154">
            <v>37241</v>
          </cell>
          <cell r="AE154">
            <v>37119</v>
          </cell>
          <cell r="AG154">
            <v>0</v>
          </cell>
        </row>
        <row r="155">
          <cell r="A155">
            <v>79985870</v>
          </cell>
          <cell r="B155" t="str">
            <v>MARTINEZ FRANCO OSCAR DANILO</v>
          </cell>
          <cell r="C155" t="str">
            <v>DIGITADOR</v>
          </cell>
          <cell r="D155">
            <v>332000</v>
          </cell>
          <cell r="E155" t="str">
            <v>NUEVOS SUMINISTROS</v>
          </cell>
          <cell r="F155" t="str">
            <v>1110010</v>
          </cell>
          <cell r="G155" t="str">
            <v>014</v>
          </cell>
          <cell r="H155" t="str">
            <v>ADMINISTRACION CODENSA</v>
          </cell>
          <cell r="I155" t="str">
            <v>TV 76 No. 47-95</v>
          </cell>
          <cell r="K155" t="str">
            <v>Soltero</v>
          </cell>
          <cell r="L155">
            <v>37135</v>
          </cell>
          <cell r="M155">
            <v>28852</v>
          </cell>
          <cell r="N155" t="str">
            <v xml:space="preserve">  -   -</v>
          </cell>
          <cell r="O155" t="str">
            <v>PORVENIR</v>
          </cell>
          <cell r="P155" t="str">
            <v>HORIZONTE AFP</v>
          </cell>
          <cell r="Q155" t="str">
            <v>SALUD TOTAL EPS</v>
          </cell>
          <cell r="R155" t="str">
            <v>78122806048DM55</v>
          </cell>
          <cell r="S155" t="str">
            <v>BOGOTA</v>
          </cell>
          <cell r="T155" t="str">
            <v>093161669</v>
          </cell>
          <cell r="U155" t="str">
            <v>M</v>
          </cell>
          <cell r="V155">
            <v>2953147</v>
          </cell>
          <cell r="W155">
            <v>1</v>
          </cell>
          <cell r="X155" t="str">
            <v>COMPENSAR</v>
          </cell>
          <cell r="Y155" t="str">
            <v>BANCO DE BOGOTA</v>
          </cell>
          <cell r="Z155">
            <v>37165</v>
          </cell>
          <cell r="AA155">
            <v>37195</v>
          </cell>
          <cell r="AB155">
            <v>37226</v>
          </cell>
          <cell r="AC155">
            <v>37257</v>
          </cell>
          <cell r="AE155">
            <v>37135</v>
          </cell>
          <cell r="AG155">
            <v>0</v>
          </cell>
        </row>
        <row r="156">
          <cell r="A156">
            <v>80462640</v>
          </cell>
          <cell r="B156" t="str">
            <v>HERRERA GARZON CARLOS ARTURO</v>
          </cell>
          <cell r="C156" t="str">
            <v>SUPERVISOR</v>
          </cell>
          <cell r="D156">
            <v>380000</v>
          </cell>
          <cell r="E156" t="str">
            <v>NUEVOS SUMINISTROS</v>
          </cell>
          <cell r="F156" t="str">
            <v>1110010</v>
          </cell>
          <cell r="G156" t="str">
            <v>014</v>
          </cell>
          <cell r="H156" t="str">
            <v>ADMINISTRACION CODENSA</v>
          </cell>
          <cell r="I156" t="str">
            <v>CR 96A No. 117C-11</v>
          </cell>
          <cell r="K156" t="str">
            <v>Soltero</v>
          </cell>
          <cell r="L156">
            <v>37135</v>
          </cell>
          <cell r="M156">
            <v>27031</v>
          </cell>
          <cell r="N156" t="str">
            <v xml:space="preserve">  -   -</v>
          </cell>
          <cell r="O156" t="str">
            <v>PORVENIR</v>
          </cell>
          <cell r="P156" t="str">
            <v>HORIZONTE AFP</v>
          </cell>
          <cell r="Q156" t="str">
            <v>FAMISANAR EPS</v>
          </cell>
          <cell r="R156" t="str">
            <v>80462640DM55-2</v>
          </cell>
          <cell r="S156" t="str">
            <v>BOGOTA</v>
          </cell>
          <cell r="T156" t="str">
            <v>093147619</v>
          </cell>
          <cell r="U156" t="str">
            <v>M</v>
          </cell>
          <cell r="V156">
            <v>6821627</v>
          </cell>
          <cell r="W156">
            <v>1</v>
          </cell>
          <cell r="X156" t="str">
            <v>COMPENSAR</v>
          </cell>
          <cell r="Y156" t="str">
            <v>BANCO DE BOGOTA</v>
          </cell>
          <cell r="Z156">
            <v>37165</v>
          </cell>
          <cell r="AA156">
            <v>37195</v>
          </cell>
          <cell r="AB156">
            <v>37226</v>
          </cell>
          <cell r="AC156">
            <v>37257</v>
          </cell>
          <cell r="AE156">
            <v>37135</v>
          </cell>
          <cell r="AG156">
            <v>0</v>
          </cell>
        </row>
        <row r="157">
          <cell r="A157">
            <v>11231130</v>
          </cell>
          <cell r="B157" t="str">
            <v>ALMECIGA PEDRAZA JOSE HERNAN</v>
          </cell>
          <cell r="C157" t="str">
            <v>TECNICO</v>
          </cell>
          <cell r="D157">
            <v>332000</v>
          </cell>
          <cell r="E157" t="str">
            <v>NUEVOS SUMINISTROS</v>
          </cell>
          <cell r="F157" t="str">
            <v>1110300</v>
          </cell>
          <cell r="G157" t="str">
            <v>015</v>
          </cell>
          <cell r="H157" t="str">
            <v>ZONA 4</v>
          </cell>
          <cell r="I157" t="str">
            <v>CL 3A N.6-15</v>
          </cell>
          <cell r="K157" t="str">
            <v>Casado</v>
          </cell>
          <cell r="L157">
            <v>37188</v>
          </cell>
          <cell r="M157">
            <v>25153</v>
          </cell>
          <cell r="N157" t="str">
            <v xml:space="preserve">  -   -</v>
          </cell>
          <cell r="O157" t="str">
            <v>PORVENIR</v>
          </cell>
          <cell r="P157" t="str">
            <v>PORVENIR AFP</v>
          </cell>
          <cell r="Q157" t="str">
            <v>COMPENSAR</v>
          </cell>
          <cell r="R157" t="str">
            <v>229534-47-2</v>
          </cell>
          <cell r="S157" t="str">
            <v>LA CALERA</v>
          </cell>
          <cell r="T157" t="str">
            <v>106331036</v>
          </cell>
          <cell r="U157" t="str">
            <v>M</v>
          </cell>
          <cell r="V157">
            <v>8601264</v>
          </cell>
          <cell r="W157">
            <v>1</v>
          </cell>
          <cell r="X157" t="str">
            <v>COMPENSAR</v>
          </cell>
          <cell r="Y157" t="str">
            <v>BANCO DE BOGOTA</v>
          </cell>
          <cell r="Z157">
            <v>37218</v>
          </cell>
          <cell r="AA157">
            <v>37248</v>
          </cell>
          <cell r="AB157">
            <v>37279</v>
          </cell>
          <cell r="AC157">
            <v>37310</v>
          </cell>
          <cell r="AE157">
            <v>37188</v>
          </cell>
          <cell r="AG157">
            <v>0</v>
          </cell>
        </row>
        <row r="158">
          <cell r="A158">
            <v>79290857</v>
          </cell>
          <cell r="B158" t="str">
            <v>BEJARANO BUSTOS VICTOR MANUEL</v>
          </cell>
          <cell r="C158" t="str">
            <v>JEFE DE BARRIO</v>
          </cell>
          <cell r="D158">
            <v>332000</v>
          </cell>
          <cell r="E158" t="str">
            <v>NUEVOS SUMINISTROS</v>
          </cell>
          <cell r="F158" t="str">
            <v>1110100</v>
          </cell>
          <cell r="G158" t="str">
            <v>058</v>
          </cell>
          <cell r="H158" t="str">
            <v>ZONA 5</v>
          </cell>
          <cell r="I158" t="str">
            <v>CL 3A No. 5-16 APTO 602</v>
          </cell>
          <cell r="K158" t="str">
            <v>Casado</v>
          </cell>
          <cell r="L158">
            <v>37217</v>
          </cell>
          <cell r="M158">
            <v>23150</v>
          </cell>
          <cell r="N158" t="str">
            <v xml:space="preserve">  -   -</v>
          </cell>
          <cell r="O158" t="str">
            <v>PORVENIR</v>
          </cell>
          <cell r="P158" t="str">
            <v>COLFONDOS</v>
          </cell>
          <cell r="Q158" t="str">
            <v>SALUD COLMENA</v>
          </cell>
          <cell r="R158">
            <v>0</v>
          </cell>
          <cell r="S158">
            <v>0</v>
          </cell>
          <cell r="T158" t="str">
            <v>020093241</v>
          </cell>
          <cell r="U158" t="str">
            <v>M</v>
          </cell>
          <cell r="V158">
            <v>3712560</v>
          </cell>
          <cell r="W158">
            <v>1</v>
          </cell>
          <cell r="X158" t="str">
            <v>COMPENSAR</v>
          </cell>
          <cell r="Y158" t="str">
            <v>BANCO DE BOGOTA</v>
          </cell>
          <cell r="Z158">
            <v>37247</v>
          </cell>
          <cell r="AA158">
            <v>37277</v>
          </cell>
          <cell r="AB158">
            <v>37308</v>
          </cell>
          <cell r="AC158">
            <v>37339</v>
          </cell>
          <cell r="AE158">
            <v>37217</v>
          </cell>
          <cell r="AG158">
            <v>0</v>
          </cell>
        </row>
        <row r="159">
          <cell r="A159">
            <v>80186598</v>
          </cell>
          <cell r="B159" t="str">
            <v>PULIDO CORSO SEGUNDO JORGE NICOLAS</v>
          </cell>
          <cell r="C159" t="str">
            <v>DIGITADOR</v>
          </cell>
          <cell r="D159">
            <v>332000</v>
          </cell>
          <cell r="E159" t="str">
            <v>NUEVOS SUMINISTROS</v>
          </cell>
          <cell r="F159" t="str">
            <v>1110010</v>
          </cell>
          <cell r="G159" t="str">
            <v>014</v>
          </cell>
          <cell r="H159" t="str">
            <v>ADMINISTRACION CODENSA</v>
          </cell>
          <cell r="I159" t="str">
            <v>CR 42 No. 135-52</v>
          </cell>
          <cell r="K159" t="str">
            <v>Soltero</v>
          </cell>
          <cell r="L159">
            <v>37235</v>
          </cell>
          <cell r="M159">
            <v>30278</v>
          </cell>
          <cell r="N159" t="str">
            <v xml:space="preserve">  -   -</v>
          </cell>
          <cell r="O159" t="str">
            <v>PORVENIR</v>
          </cell>
          <cell r="P159" t="str">
            <v>COLFONDOS</v>
          </cell>
          <cell r="Q159" t="str">
            <v>SALUD TOTAL EPS</v>
          </cell>
          <cell r="R159">
            <v>0</v>
          </cell>
          <cell r="S159">
            <v>0</v>
          </cell>
          <cell r="T159" t="str">
            <v>106357544</v>
          </cell>
          <cell r="U159" t="str">
            <v>M</v>
          </cell>
          <cell r="V159">
            <v>5248360</v>
          </cell>
          <cell r="W159">
            <v>1</v>
          </cell>
          <cell r="X159" t="str">
            <v>COMPENSAR</v>
          </cell>
          <cell r="Y159" t="str">
            <v>BANCO DE BOGOTA</v>
          </cell>
          <cell r="Z159">
            <v>37265</v>
          </cell>
          <cell r="AA159">
            <v>37295</v>
          </cell>
          <cell r="AB159">
            <v>37326</v>
          </cell>
          <cell r="AC159">
            <v>37357</v>
          </cell>
          <cell r="AE159">
            <v>37235</v>
          </cell>
          <cell r="AG159">
            <v>0</v>
          </cell>
        </row>
        <row r="160">
          <cell r="A160">
            <v>79252633</v>
          </cell>
          <cell r="B160" t="str">
            <v>MORA OSORIO CARLOS ARTURO</v>
          </cell>
          <cell r="C160" t="str">
            <v>TECNICO</v>
          </cell>
          <cell r="D160">
            <v>332000</v>
          </cell>
          <cell r="E160" t="str">
            <v>NUEVOS SUMINISTROS</v>
          </cell>
          <cell r="F160" t="str">
            <v>1110100</v>
          </cell>
          <cell r="G160" t="str">
            <v>058</v>
          </cell>
          <cell r="H160" t="str">
            <v>ZONA 5</v>
          </cell>
          <cell r="I160" t="str">
            <v>CL 44A No. 95-79</v>
          </cell>
          <cell r="K160" t="str">
            <v>Soltero</v>
          </cell>
          <cell r="L160">
            <v>37264</v>
          </cell>
          <cell r="M160">
            <v>22115</v>
          </cell>
          <cell r="N160" t="str">
            <v xml:space="preserve">  -   -</v>
          </cell>
          <cell r="O160" t="str">
            <v>PORVENIR</v>
          </cell>
          <cell r="P160" t="str">
            <v>PORVENIR AFP</v>
          </cell>
          <cell r="Q160" t="str">
            <v>FAMISANAR EPS</v>
          </cell>
          <cell r="R160" t="str">
            <v>AD 870235</v>
          </cell>
          <cell r="S160" t="str">
            <v>TURMEQUE BOYACA</v>
          </cell>
          <cell r="T160" t="str">
            <v>106369556</v>
          </cell>
          <cell r="U160" t="str">
            <v>M</v>
          </cell>
          <cell r="V160">
            <v>2675844</v>
          </cell>
          <cell r="W160">
            <v>1</v>
          </cell>
          <cell r="X160" t="str">
            <v>COMPENSAR</v>
          </cell>
          <cell r="Y160" t="str">
            <v>BANCO DE BOGOTA</v>
          </cell>
          <cell r="Z160">
            <v>37294</v>
          </cell>
          <cell r="AA160">
            <v>37324</v>
          </cell>
          <cell r="AB160">
            <v>37355</v>
          </cell>
          <cell r="AC160">
            <v>37386</v>
          </cell>
          <cell r="AE160">
            <v>37264</v>
          </cell>
          <cell r="AG160">
            <v>0</v>
          </cell>
        </row>
        <row r="161">
          <cell r="A161">
            <v>80413317</v>
          </cell>
          <cell r="B161" t="str">
            <v>LEMUS VANEGAS MARTIN EMILIO</v>
          </cell>
          <cell r="C161" t="str">
            <v>TECNICO</v>
          </cell>
          <cell r="D161">
            <v>332000</v>
          </cell>
          <cell r="E161" t="str">
            <v>NUEVOS SUMINISTROS</v>
          </cell>
          <cell r="F161" t="str">
            <v>1110100</v>
          </cell>
          <cell r="G161" t="str">
            <v>058</v>
          </cell>
          <cell r="H161" t="str">
            <v>ZONA 5</v>
          </cell>
          <cell r="I161" t="str">
            <v>CALLE 191 No.27D-31</v>
          </cell>
          <cell r="K161" t="str">
            <v>Casado</v>
          </cell>
          <cell r="L161">
            <v>37265</v>
          </cell>
          <cell r="M161">
            <v>24413</v>
          </cell>
          <cell r="N161" t="str">
            <v xml:space="preserve">  -   -</v>
          </cell>
          <cell r="O161" t="str">
            <v>PORVENIR</v>
          </cell>
          <cell r="P161" t="str">
            <v>COLFONDOS</v>
          </cell>
          <cell r="Q161" t="str">
            <v>FAMISANAR EPS</v>
          </cell>
          <cell r="R161" t="str">
            <v>474774DM4-2</v>
          </cell>
          <cell r="S161" t="str">
            <v>BOGOTA</v>
          </cell>
          <cell r="T161" t="str">
            <v>106349327</v>
          </cell>
          <cell r="U161" t="str">
            <v>M</v>
          </cell>
          <cell r="V161" t="e">
            <v>#N/A</v>
          </cell>
          <cell r="W161">
            <v>1</v>
          </cell>
          <cell r="X161" t="str">
            <v>COMPENSAR</v>
          </cell>
          <cell r="Y161" t="str">
            <v>BANCO DE BOGOTA</v>
          </cell>
          <cell r="Z161">
            <v>37295</v>
          </cell>
          <cell r="AA161">
            <v>37325</v>
          </cell>
          <cell r="AB161">
            <v>37356</v>
          </cell>
          <cell r="AC161">
            <v>37387</v>
          </cell>
          <cell r="AE161">
            <v>37265</v>
          </cell>
          <cell r="AG161">
            <v>0</v>
          </cell>
        </row>
        <row r="162">
          <cell r="A162">
            <v>79147628</v>
          </cell>
          <cell r="B162" t="str">
            <v>LEMUS VANEGAS PEDRO GABRIEL</v>
          </cell>
          <cell r="C162" t="str">
            <v>AUXILIAR</v>
          </cell>
          <cell r="D162">
            <v>332000</v>
          </cell>
          <cell r="E162" t="str">
            <v>NUEVOS SUMINISTROS</v>
          </cell>
          <cell r="F162" t="str">
            <v>1110100</v>
          </cell>
          <cell r="G162" t="str">
            <v>058</v>
          </cell>
          <cell r="H162" t="str">
            <v>ZONA 5</v>
          </cell>
          <cell r="I162" t="str">
            <v>CR 13B No. 60-09 SUR</v>
          </cell>
          <cell r="K162" t="str">
            <v>Casado</v>
          </cell>
          <cell r="L162">
            <v>37279</v>
          </cell>
          <cell r="M162">
            <v>21009</v>
          </cell>
          <cell r="N162" t="str">
            <v xml:space="preserve">  -   -</v>
          </cell>
          <cell r="O162" t="str">
            <v>PORVENIR</v>
          </cell>
          <cell r="P162" t="str">
            <v>COLFONDOS</v>
          </cell>
          <cell r="Q162" t="str">
            <v>SALUD TOTAL EPS</v>
          </cell>
          <cell r="R162">
            <v>0</v>
          </cell>
          <cell r="S162" t="str">
            <v>BOGOTA</v>
          </cell>
          <cell r="T162" t="str">
            <v>046067583</v>
          </cell>
          <cell r="U162" t="str">
            <v>M</v>
          </cell>
          <cell r="V162">
            <v>3620435</v>
          </cell>
          <cell r="W162">
            <v>1</v>
          </cell>
          <cell r="X162" t="str">
            <v>COMPENSAR</v>
          </cell>
          <cell r="Y162" t="str">
            <v>BANCO DE BOGOTA</v>
          </cell>
          <cell r="Z162">
            <v>37309</v>
          </cell>
          <cell r="AA162">
            <v>37339</v>
          </cell>
          <cell r="AB162">
            <v>37370</v>
          </cell>
          <cell r="AC162">
            <v>37401</v>
          </cell>
          <cell r="AE162">
            <v>37279</v>
          </cell>
          <cell r="AG162">
            <v>0</v>
          </cell>
        </row>
        <row r="163">
          <cell r="A163">
            <v>79902101</v>
          </cell>
          <cell r="B163" t="str">
            <v>GOMEZ MORENO GILBER GERMAN</v>
          </cell>
          <cell r="C163" t="str">
            <v>JEFE DE BARRIO</v>
          </cell>
          <cell r="D163">
            <v>332000</v>
          </cell>
          <cell r="E163" t="str">
            <v>NUEVOS SUMINISTROS</v>
          </cell>
          <cell r="F163" t="str">
            <v>1110300</v>
          </cell>
          <cell r="G163" t="str">
            <v>015</v>
          </cell>
          <cell r="H163" t="str">
            <v>ZONA 4</v>
          </cell>
          <cell r="I163" t="str">
            <v>CL 52 SUR No.92A-20</v>
          </cell>
          <cell r="K163" t="str">
            <v>Soltero</v>
          </cell>
          <cell r="L163">
            <v>37280</v>
          </cell>
          <cell r="M163">
            <v>28569</v>
          </cell>
          <cell r="N163" t="str">
            <v xml:space="preserve">  -   -</v>
          </cell>
          <cell r="O163" t="str">
            <v>PORVENIR</v>
          </cell>
          <cell r="P163" t="str">
            <v>COLFONDOS</v>
          </cell>
          <cell r="Q163" t="str">
            <v>COMPENSAR</v>
          </cell>
          <cell r="R163" t="str">
            <v>79902101</v>
          </cell>
          <cell r="S163" t="str">
            <v>BOGOTA</v>
          </cell>
          <cell r="T163" t="str">
            <v>106369663</v>
          </cell>
          <cell r="U163" t="str">
            <v>M</v>
          </cell>
          <cell r="V163">
            <v>4519109</v>
          </cell>
          <cell r="W163">
            <v>1</v>
          </cell>
          <cell r="X163" t="str">
            <v>COMPENSAR</v>
          </cell>
          <cell r="Y163" t="str">
            <v>BANCO DE BOGOTA</v>
          </cell>
          <cell r="Z163">
            <v>37310</v>
          </cell>
          <cell r="AA163">
            <v>37340</v>
          </cell>
          <cell r="AB163">
            <v>37371</v>
          </cell>
          <cell r="AC163">
            <v>37402</v>
          </cell>
          <cell r="AE163">
            <v>37280</v>
          </cell>
          <cell r="AG163">
            <v>0</v>
          </cell>
        </row>
        <row r="164">
          <cell r="A164">
            <v>7306489</v>
          </cell>
          <cell r="B164" t="str">
            <v>CASTILLO ROMERO JOSE JOAQUIN</v>
          </cell>
          <cell r="C164" t="str">
            <v>TECNICO</v>
          </cell>
          <cell r="D164">
            <v>332000</v>
          </cell>
          <cell r="E164" t="str">
            <v>NUEVOS SUMINISTROS</v>
          </cell>
          <cell r="F164" t="str">
            <v>1110300</v>
          </cell>
          <cell r="G164" t="str">
            <v>008</v>
          </cell>
          <cell r="H164" t="str">
            <v>ZONA 2</v>
          </cell>
          <cell r="I164" t="str">
            <v>CR 100D BIS No. 50-15</v>
          </cell>
          <cell r="K164" t="str">
            <v>Unión libre</v>
          </cell>
          <cell r="L164">
            <v>37294</v>
          </cell>
          <cell r="M164">
            <v>23937</v>
          </cell>
          <cell r="N164" t="str">
            <v xml:space="preserve">  -   -</v>
          </cell>
          <cell r="O164" t="str">
            <v>PORVENIR</v>
          </cell>
          <cell r="P164" t="str">
            <v>HORIZONTE AFP</v>
          </cell>
          <cell r="Q164" t="str">
            <v>SUSALUD EPS</v>
          </cell>
          <cell r="R164" t="str">
            <v>7306489-5</v>
          </cell>
          <cell r="S164" t="str">
            <v>CHIQUINQUIRA (BOY)</v>
          </cell>
          <cell r="T164" t="str">
            <v>106371719</v>
          </cell>
          <cell r="U164" t="str">
            <v>M</v>
          </cell>
          <cell r="V164">
            <v>7832425</v>
          </cell>
          <cell r="W164">
            <v>1</v>
          </cell>
          <cell r="X164" t="str">
            <v>COMPENSAR</v>
          </cell>
          <cell r="Y164" t="str">
            <v>BANCO DE BOGOTA</v>
          </cell>
          <cell r="Z164">
            <v>37324</v>
          </cell>
          <cell r="AA164">
            <v>37354</v>
          </cell>
          <cell r="AB164">
            <v>37385</v>
          </cell>
          <cell r="AC164">
            <v>37416</v>
          </cell>
          <cell r="AE164">
            <v>37294</v>
          </cell>
          <cell r="AG164">
            <v>0</v>
          </cell>
        </row>
        <row r="165">
          <cell r="A165">
            <v>5920729</v>
          </cell>
          <cell r="B165" t="str">
            <v>GOMEZ  CRISTOBAL</v>
          </cell>
          <cell r="C165" t="str">
            <v>EJECUTIVO DE SERVICIO</v>
          </cell>
          <cell r="D165">
            <v>332000</v>
          </cell>
          <cell r="E165" t="str">
            <v>NUEVOS SUMINISTROS</v>
          </cell>
          <cell r="F165" t="str">
            <v>1110300</v>
          </cell>
          <cell r="G165" t="str">
            <v>015</v>
          </cell>
          <cell r="H165" t="str">
            <v>ZONA 4</v>
          </cell>
          <cell r="I165" t="str">
            <v>CL 52 SUR No.92A-20</v>
          </cell>
          <cell r="K165" t="str">
            <v>Casado</v>
          </cell>
          <cell r="L165">
            <v>37308</v>
          </cell>
          <cell r="M165">
            <v>18324</v>
          </cell>
          <cell r="N165" t="str">
            <v xml:space="preserve">  -   -</v>
          </cell>
          <cell r="O165" t="str">
            <v>PORVENIR</v>
          </cell>
          <cell r="P165" t="str">
            <v>SEGURO SOCIAL</v>
          </cell>
          <cell r="Q165" t="str">
            <v>COMPENSAR</v>
          </cell>
          <cell r="R165" t="str">
            <v>191305920729D51</v>
          </cell>
          <cell r="S165" t="str">
            <v>PURIFICACION (TOL)</v>
          </cell>
          <cell r="T165" t="str">
            <v>106369689</v>
          </cell>
          <cell r="U165" t="str">
            <v>M</v>
          </cell>
          <cell r="V165">
            <v>4519109</v>
          </cell>
          <cell r="W165">
            <v>1</v>
          </cell>
          <cell r="X165" t="str">
            <v>COMPENSAR</v>
          </cell>
          <cell r="Y165" t="str">
            <v>BANCO DE BOGOTA</v>
          </cell>
          <cell r="Z165">
            <v>37338</v>
          </cell>
          <cell r="AA165">
            <v>37368</v>
          </cell>
          <cell r="AB165">
            <v>37399</v>
          </cell>
          <cell r="AC165">
            <v>37430</v>
          </cell>
          <cell r="AE165">
            <v>37308</v>
          </cell>
          <cell r="AG165">
            <v>0</v>
          </cell>
        </row>
        <row r="166">
          <cell r="A166">
            <v>80058592</v>
          </cell>
          <cell r="B166" t="str">
            <v>ROSARIO MONROY JHON ALEXANDER</v>
          </cell>
          <cell r="C166" t="str">
            <v>AUXILIAR ALMACEN</v>
          </cell>
          <cell r="D166">
            <v>332000</v>
          </cell>
          <cell r="E166" t="str">
            <v>NUEVOS SUMINISTROS</v>
          </cell>
          <cell r="F166" t="str">
            <v>1110010</v>
          </cell>
          <cell r="G166" t="str">
            <v>014</v>
          </cell>
          <cell r="H166" t="str">
            <v>ADMINISTRACION CODENSA</v>
          </cell>
          <cell r="I166" t="str">
            <v>CR 48A No. 18-39 SUR INT 125</v>
          </cell>
          <cell r="K166" t="str">
            <v>Unión libre</v>
          </cell>
          <cell r="L166">
            <v>37349</v>
          </cell>
          <cell r="M166">
            <v>29364</v>
          </cell>
          <cell r="N166" t="str">
            <v xml:space="preserve">  -   -</v>
          </cell>
          <cell r="O166" t="str">
            <v>PORVENIR</v>
          </cell>
          <cell r="P166" t="str">
            <v>PORVENIR AFP</v>
          </cell>
          <cell r="Q166" t="str">
            <v>SANITAS EPS</v>
          </cell>
          <cell r="R166" t="str">
            <v>80052300227DM3-</v>
          </cell>
          <cell r="S166" t="str">
            <v>BOGOTA</v>
          </cell>
          <cell r="T166" t="str">
            <v>106372543</v>
          </cell>
          <cell r="U166" t="str">
            <v>M</v>
          </cell>
          <cell r="V166">
            <v>7208515</v>
          </cell>
          <cell r="W166">
            <v>1</v>
          </cell>
          <cell r="X166" t="str">
            <v>COMPENSAR</v>
          </cell>
          <cell r="Y166" t="str">
            <v>BANCO DE BOGOTA</v>
          </cell>
          <cell r="Z166">
            <v>37379</v>
          </cell>
          <cell r="AA166">
            <v>37409</v>
          </cell>
          <cell r="AB166">
            <v>37440</v>
          </cell>
          <cell r="AC166">
            <v>37471</v>
          </cell>
          <cell r="AE166">
            <v>37349</v>
          </cell>
          <cell r="AG166">
            <v>0</v>
          </cell>
        </row>
        <row r="167">
          <cell r="A167">
            <v>79639969</v>
          </cell>
          <cell r="B167" t="str">
            <v>NIÑO CARRILLO RAUL ANTONIO</v>
          </cell>
          <cell r="C167" t="str">
            <v>JEFE DE BARRIO</v>
          </cell>
          <cell r="D167">
            <v>332000</v>
          </cell>
          <cell r="E167" t="str">
            <v>NUEVOS SUMINISTROS</v>
          </cell>
          <cell r="F167" t="str">
            <v>1110100</v>
          </cell>
          <cell r="G167" t="str">
            <v>013</v>
          </cell>
          <cell r="H167" t="str">
            <v>ZONA 3</v>
          </cell>
          <cell r="I167" t="str">
            <v>CL 59 No. 61A-34</v>
          </cell>
          <cell r="K167" t="str">
            <v>Casado</v>
          </cell>
          <cell r="L167">
            <v>37357</v>
          </cell>
          <cell r="M167">
            <v>27056</v>
          </cell>
          <cell r="N167" t="str">
            <v xml:space="preserve">  -   -</v>
          </cell>
          <cell r="O167" t="str">
            <v>PORVENIR</v>
          </cell>
          <cell r="P167" t="str">
            <v>SEGURO SOCIAL</v>
          </cell>
          <cell r="Q167" t="str">
            <v>SANITAS EPS</v>
          </cell>
          <cell r="R167">
            <v>0</v>
          </cell>
          <cell r="S167">
            <v>0</v>
          </cell>
          <cell r="T167" t="str">
            <v>106350499</v>
          </cell>
          <cell r="U167" t="str">
            <v>M</v>
          </cell>
          <cell r="V167" t="str">
            <v>NO TIENE</v>
          </cell>
          <cell r="W167">
            <v>1</v>
          </cell>
          <cell r="X167" t="str">
            <v>COMPENSAR</v>
          </cell>
          <cell r="Y167" t="str">
            <v>BANCO DE BOGOTA</v>
          </cell>
          <cell r="Z167">
            <v>37387</v>
          </cell>
          <cell r="AA167">
            <v>37417</v>
          </cell>
          <cell r="AB167">
            <v>37448</v>
          </cell>
          <cell r="AC167">
            <v>37479</v>
          </cell>
          <cell r="AE167">
            <v>37357</v>
          </cell>
          <cell r="AG167">
            <v>0</v>
          </cell>
        </row>
        <row r="168">
          <cell r="A168">
            <v>80491617</v>
          </cell>
          <cell r="B168" t="str">
            <v>MARTINEZ MUNEVAR JESUS ALBERTO</v>
          </cell>
          <cell r="C168" t="str">
            <v>TECNICO</v>
          </cell>
          <cell r="D168">
            <v>332000</v>
          </cell>
          <cell r="E168" t="str">
            <v>NUEVOS SUMINISTROS</v>
          </cell>
          <cell r="F168" t="str">
            <v>1110100</v>
          </cell>
          <cell r="G168" t="str">
            <v>058</v>
          </cell>
          <cell r="H168" t="str">
            <v>ZONA 5</v>
          </cell>
          <cell r="I168" t="str">
            <v>CL 26B No. 11-66</v>
          </cell>
          <cell r="K168" t="str">
            <v>Casado</v>
          </cell>
          <cell r="L168">
            <v>37360</v>
          </cell>
          <cell r="M168">
            <v>26770</v>
          </cell>
          <cell r="N168" t="str">
            <v xml:space="preserve">  -   -</v>
          </cell>
          <cell r="O168" t="str">
            <v>PORVENIR</v>
          </cell>
          <cell r="P168" t="str">
            <v>HORIZONTE AFP</v>
          </cell>
          <cell r="Q168" t="str">
            <v>FAMISANAR EPS</v>
          </cell>
          <cell r="R168" t="str">
            <v>80491617DM47-2</v>
          </cell>
          <cell r="S168" t="str">
            <v>BOGOTA</v>
          </cell>
          <cell r="T168" t="str">
            <v>106372592</v>
          </cell>
          <cell r="U168" t="str">
            <v>M</v>
          </cell>
          <cell r="V168">
            <v>3613754</v>
          </cell>
          <cell r="W168">
            <v>1</v>
          </cell>
          <cell r="X168" t="str">
            <v>COMPENSAR</v>
          </cell>
          <cell r="Y168" t="str">
            <v>BANCO DE BOGOTA</v>
          </cell>
          <cell r="Z168">
            <v>37390</v>
          </cell>
          <cell r="AA168">
            <v>37420</v>
          </cell>
          <cell r="AB168">
            <v>37451</v>
          </cell>
          <cell r="AC168">
            <v>37482</v>
          </cell>
          <cell r="AE168">
            <v>37360</v>
          </cell>
          <cell r="AG168">
            <v>0</v>
          </cell>
        </row>
        <row r="169">
          <cell r="A169">
            <v>35252339</v>
          </cell>
          <cell r="B169" t="str">
            <v>RODRIGUEZ PEREZ JEIMY YINET</v>
          </cell>
          <cell r="C169" t="str">
            <v>EJECUTIVO DE SERVICIO</v>
          </cell>
          <cell r="D169">
            <v>332000</v>
          </cell>
          <cell r="E169" t="str">
            <v>NUEVOS SUMINISTROS</v>
          </cell>
          <cell r="F169" t="str">
            <v>1110100</v>
          </cell>
          <cell r="G169" t="str">
            <v>058</v>
          </cell>
          <cell r="H169" t="str">
            <v>ZONA 5</v>
          </cell>
          <cell r="I169" t="str">
            <v>CR 30A No. 5-16 APTO 602</v>
          </cell>
          <cell r="K169" t="str">
            <v>Soltera</v>
          </cell>
          <cell r="L169">
            <v>37378</v>
          </cell>
          <cell r="M169">
            <v>29595</v>
          </cell>
          <cell r="N169" t="str">
            <v xml:space="preserve">  -   -</v>
          </cell>
          <cell r="O169" t="str">
            <v>PORVENIR</v>
          </cell>
          <cell r="P169" t="str">
            <v>COLFONDOS</v>
          </cell>
          <cell r="Q169" t="str">
            <v>SALUD COLMENA</v>
          </cell>
          <cell r="R169">
            <v>0</v>
          </cell>
          <cell r="S169">
            <v>0</v>
          </cell>
          <cell r="T169" t="str">
            <v>106374275</v>
          </cell>
          <cell r="U169" t="str">
            <v>F</v>
          </cell>
          <cell r="V169">
            <v>7411760</v>
          </cell>
          <cell r="W169">
            <v>1</v>
          </cell>
          <cell r="X169" t="str">
            <v>COMPENSAR</v>
          </cell>
          <cell r="Y169" t="str">
            <v>BANCO DE BOGOTA</v>
          </cell>
          <cell r="Z169">
            <v>37408</v>
          </cell>
          <cell r="AA169">
            <v>37438</v>
          </cell>
          <cell r="AB169">
            <v>37469</v>
          </cell>
          <cell r="AC169">
            <v>37500</v>
          </cell>
          <cell r="AE169">
            <v>37378</v>
          </cell>
          <cell r="AG169">
            <v>0</v>
          </cell>
        </row>
        <row r="170">
          <cell r="A170">
            <v>17173491</v>
          </cell>
          <cell r="B170" t="str">
            <v>REYES PAIPILLA FRANCISCO LUIS</v>
          </cell>
          <cell r="C170" t="str">
            <v>AUXILIAR ALMACEN</v>
          </cell>
          <cell r="D170">
            <v>332000</v>
          </cell>
          <cell r="E170" t="str">
            <v>NUEVOS SUMINISTROS</v>
          </cell>
          <cell r="F170" t="str">
            <v>1110010</v>
          </cell>
          <cell r="G170" t="str">
            <v>014</v>
          </cell>
          <cell r="H170" t="str">
            <v>ADMINISTRACION CODENSA</v>
          </cell>
          <cell r="I170" t="str">
            <v>CL 43 No.4-40</v>
          </cell>
          <cell r="K170" t="str">
            <v>Soltero</v>
          </cell>
          <cell r="L170">
            <v>37386</v>
          </cell>
          <cell r="M170">
            <v>22848</v>
          </cell>
          <cell r="N170" t="str">
            <v xml:space="preserve">  -   -</v>
          </cell>
          <cell r="O170" t="str">
            <v>PORVENIR</v>
          </cell>
          <cell r="P170" t="str">
            <v>HORIZONTE AFP</v>
          </cell>
          <cell r="Q170" t="str">
            <v>CAFESALUD EPS</v>
          </cell>
          <cell r="R170">
            <v>0</v>
          </cell>
          <cell r="S170">
            <v>0</v>
          </cell>
          <cell r="T170" t="str">
            <v>106374283</v>
          </cell>
          <cell r="U170" t="str">
            <v>M</v>
          </cell>
          <cell r="V170">
            <v>2871069</v>
          </cell>
          <cell r="W170">
            <v>1</v>
          </cell>
          <cell r="X170" t="str">
            <v>COMPENSAR</v>
          </cell>
          <cell r="Y170" t="str">
            <v>BANCO DE BOGOTA</v>
          </cell>
          <cell r="Z170">
            <v>37416</v>
          </cell>
          <cell r="AA170">
            <v>37446</v>
          </cell>
          <cell r="AB170">
            <v>37477</v>
          </cell>
          <cell r="AC170">
            <v>37508</v>
          </cell>
          <cell r="AE170">
            <v>37386</v>
          </cell>
          <cell r="AG170">
            <v>0</v>
          </cell>
        </row>
        <row r="171">
          <cell r="A171">
            <v>3020884</v>
          </cell>
          <cell r="B171" t="str">
            <v>PAZ ECHEVERRY RAUL JAVIER</v>
          </cell>
          <cell r="C171" t="str">
            <v>AUXILIAR</v>
          </cell>
          <cell r="D171">
            <v>332000</v>
          </cell>
          <cell r="E171" t="str">
            <v>NUEVOS SUMINISTROS</v>
          </cell>
          <cell r="F171" t="str">
            <v>1110300</v>
          </cell>
          <cell r="G171" t="str">
            <v>008</v>
          </cell>
          <cell r="H171" t="str">
            <v>ZONA 2</v>
          </cell>
          <cell r="I171" t="str">
            <v>CR 98 No.34A-56</v>
          </cell>
          <cell r="K171" t="str">
            <v>Soltero</v>
          </cell>
          <cell r="L171">
            <v>37393</v>
          </cell>
          <cell r="M171">
            <v>19716</v>
          </cell>
          <cell r="N171" t="str">
            <v xml:space="preserve">  -   -</v>
          </cell>
          <cell r="O171" t="str">
            <v>PORVENIR</v>
          </cell>
          <cell r="P171" t="str">
            <v>SEGURO SOCIAL</v>
          </cell>
          <cell r="Q171" t="str">
            <v>SALUDCOOP EPS</v>
          </cell>
          <cell r="R171" t="str">
            <v>004338DM51-2</v>
          </cell>
          <cell r="S171" t="str">
            <v>LIBANO</v>
          </cell>
          <cell r="T171" t="str">
            <v>106375330</v>
          </cell>
          <cell r="U171" t="str">
            <v>M</v>
          </cell>
          <cell r="V171">
            <v>2678941</v>
          </cell>
          <cell r="W171">
            <v>1</v>
          </cell>
          <cell r="X171" t="str">
            <v>COMPENSAR</v>
          </cell>
          <cell r="Y171" t="str">
            <v>BANCO DE BOGOTA</v>
          </cell>
          <cell r="Z171">
            <v>37423</v>
          </cell>
          <cell r="AA171">
            <v>37453</v>
          </cell>
          <cell r="AB171">
            <v>37484</v>
          </cell>
          <cell r="AC171">
            <v>37515</v>
          </cell>
          <cell r="AE171">
            <v>37393</v>
          </cell>
          <cell r="AG171">
            <v>0</v>
          </cell>
        </row>
        <row r="172">
          <cell r="A172">
            <v>12192038</v>
          </cell>
          <cell r="B172" t="str">
            <v>VALLEJO OLARTE CARLOS MANUEL</v>
          </cell>
          <cell r="C172" t="str">
            <v>EJECUTIVO DE SERVICIO</v>
          </cell>
          <cell r="D172">
            <v>332000</v>
          </cell>
          <cell r="E172" t="str">
            <v>NUEVOS SUMINISTROS</v>
          </cell>
          <cell r="F172" t="str">
            <v>1110300</v>
          </cell>
          <cell r="G172" t="str">
            <v>008</v>
          </cell>
          <cell r="H172" t="str">
            <v>ZONA 2</v>
          </cell>
          <cell r="I172" t="str">
            <v>CL 38D SUR No. 102-30</v>
          </cell>
          <cell r="K172" t="str">
            <v>Soltero</v>
          </cell>
          <cell r="L172">
            <v>37400</v>
          </cell>
          <cell r="M172">
            <v>24712</v>
          </cell>
          <cell r="N172" t="str">
            <v xml:space="preserve">  -   -</v>
          </cell>
          <cell r="O172" t="str">
            <v>PORVENIR</v>
          </cell>
          <cell r="P172" t="str">
            <v>HORIZONTE AFP</v>
          </cell>
          <cell r="Q172" t="str">
            <v>COMPENSAR</v>
          </cell>
          <cell r="R172">
            <v>0</v>
          </cell>
          <cell r="S172">
            <v>0</v>
          </cell>
          <cell r="T172" t="str">
            <v>106375033</v>
          </cell>
          <cell r="U172" t="str">
            <v>M</v>
          </cell>
          <cell r="V172">
            <v>2642710</v>
          </cell>
          <cell r="W172">
            <v>1</v>
          </cell>
          <cell r="X172" t="str">
            <v>COMPENSAR</v>
          </cell>
          <cell r="Y172" t="str">
            <v>BANCO DE BOGOTA</v>
          </cell>
          <cell r="Z172">
            <v>37430</v>
          </cell>
          <cell r="AA172">
            <v>37460</v>
          </cell>
          <cell r="AB172">
            <v>37491</v>
          </cell>
          <cell r="AC172">
            <v>37522</v>
          </cell>
          <cell r="AE172">
            <v>37400</v>
          </cell>
          <cell r="AG172">
            <v>0</v>
          </cell>
        </row>
        <row r="173">
          <cell r="A173">
            <v>35510510</v>
          </cell>
          <cell r="B173" t="str">
            <v>VASQUEZ RODRIGUEZ LIGIA</v>
          </cell>
          <cell r="C173" t="str">
            <v>OFICIOS VARIOS</v>
          </cell>
          <cell r="D173">
            <v>332000</v>
          </cell>
          <cell r="E173" t="str">
            <v>NUEVOS SUMINISTROS</v>
          </cell>
          <cell r="F173" t="str">
            <v>1110010</v>
          </cell>
          <cell r="G173" t="str">
            <v>014</v>
          </cell>
          <cell r="H173" t="str">
            <v>ADMINISTRACION CODENSA</v>
          </cell>
          <cell r="I173" t="str">
            <v>CR 9 No. 34-10 SUR</v>
          </cell>
          <cell r="K173" t="str">
            <v>Unión libre</v>
          </cell>
          <cell r="L173">
            <v>37400</v>
          </cell>
          <cell r="M173">
            <v>24483</v>
          </cell>
          <cell r="N173" t="str">
            <v xml:space="preserve">  -   -</v>
          </cell>
          <cell r="O173" t="str">
            <v>PORVENIR</v>
          </cell>
          <cell r="P173" t="str">
            <v>COLFONDOS</v>
          </cell>
          <cell r="Q173" t="str">
            <v>COMPENSAR</v>
          </cell>
          <cell r="R173">
            <v>0</v>
          </cell>
          <cell r="S173" t="str">
            <v>GUAMO TOLIMA</v>
          </cell>
          <cell r="T173" t="str">
            <v>106374267</v>
          </cell>
          <cell r="U173" t="str">
            <v>F</v>
          </cell>
          <cell r="V173">
            <v>6870496</v>
          </cell>
          <cell r="W173">
            <v>1</v>
          </cell>
          <cell r="X173" t="str">
            <v>COMPENSAR</v>
          </cell>
          <cell r="Y173" t="str">
            <v>BANCO DE BOGOTA</v>
          </cell>
          <cell r="Z173">
            <v>37430</v>
          </cell>
          <cell r="AA173">
            <v>37460</v>
          </cell>
          <cell r="AB173">
            <v>37491</v>
          </cell>
          <cell r="AC173">
            <v>37522</v>
          </cell>
          <cell r="AE173">
            <v>37400</v>
          </cell>
          <cell r="AG173">
            <v>0</v>
          </cell>
        </row>
        <row r="174">
          <cell r="A174">
            <v>19468683</v>
          </cell>
          <cell r="B174" t="str">
            <v>MESA CELY CARLOS ALONSO</v>
          </cell>
          <cell r="C174" t="str">
            <v>TECNICO</v>
          </cell>
          <cell r="D174">
            <v>332000</v>
          </cell>
          <cell r="E174" t="str">
            <v>NUEVOS SUMINISTROS</v>
          </cell>
          <cell r="F174" t="str">
            <v>1110100</v>
          </cell>
          <cell r="G174" t="str">
            <v>058</v>
          </cell>
          <cell r="H174" t="str">
            <v>ZONA 5</v>
          </cell>
          <cell r="I174" t="str">
            <v>CL 117D No. 90-41</v>
          </cell>
          <cell r="K174" t="str">
            <v>Casado</v>
          </cell>
          <cell r="L174">
            <v>37403</v>
          </cell>
          <cell r="M174">
            <v>22636</v>
          </cell>
          <cell r="N174" t="str">
            <v xml:space="preserve">  -   -</v>
          </cell>
          <cell r="O174" t="str">
            <v>PORVENIR</v>
          </cell>
          <cell r="P174" t="str">
            <v>COLFONDOS</v>
          </cell>
          <cell r="Q174" t="str">
            <v>COMPENSAR</v>
          </cell>
          <cell r="R174" t="str">
            <v>19468685DM02-2</v>
          </cell>
          <cell r="S174" t="str">
            <v>SANTARGIA DE VITERBO</v>
          </cell>
          <cell r="T174" t="str">
            <v>106375215</v>
          </cell>
          <cell r="U174" t="str">
            <v>M</v>
          </cell>
          <cell r="V174">
            <v>6927624</v>
          </cell>
          <cell r="W174">
            <v>1</v>
          </cell>
          <cell r="X174" t="str">
            <v>COMPENSAR</v>
          </cell>
          <cell r="Y174" t="str">
            <v>BANCO DE BOGOTA</v>
          </cell>
          <cell r="Z174">
            <v>37433</v>
          </cell>
          <cell r="AA174">
            <v>37463</v>
          </cell>
          <cell r="AB174">
            <v>37494</v>
          </cell>
          <cell r="AC174">
            <v>37525</v>
          </cell>
          <cell r="AE174">
            <v>37403</v>
          </cell>
          <cell r="AG174">
            <v>0</v>
          </cell>
        </row>
        <row r="175">
          <cell r="A175">
            <v>79203334</v>
          </cell>
          <cell r="B175" t="str">
            <v>RODRIGUEZ AMAYA LUIS</v>
          </cell>
          <cell r="C175" t="str">
            <v>TECNICO</v>
          </cell>
          <cell r="D175">
            <v>332000</v>
          </cell>
          <cell r="E175" t="str">
            <v>NUEVOS SUMINISTROS</v>
          </cell>
          <cell r="F175" t="str">
            <v>1110100</v>
          </cell>
          <cell r="G175" t="str">
            <v>058</v>
          </cell>
          <cell r="H175" t="str">
            <v>ZONA 5</v>
          </cell>
          <cell r="I175" t="str">
            <v>CL 53A No.32-14</v>
          </cell>
          <cell r="K175" t="str">
            <v>Soltero</v>
          </cell>
          <cell r="L175">
            <v>37403</v>
          </cell>
          <cell r="M175">
            <v>25659</v>
          </cell>
          <cell r="N175" t="str">
            <v xml:space="preserve">  -   -</v>
          </cell>
          <cell r="O175" t="str">
            <v>PORVENIR</v>
          </cell>
          <cell r="P175" t="str">
            <v>PORVENIR AFP</v>
          </cell>
          <cell r="Q175" t="str">
            <v>SALUDCOOP EPS</v>
          </cell>
          <cell r="R175" t="str">
            <v>79203334DM3-2</v>
          </cell>
          <cell r="S175" t="str">
            <v>BOGOTA</v>
          </cell>
          <cell r="T175" t="str">
            <v>106375181</v>
          </cell>
          <cell r="U175" t="str">
            <v>M</v>
          </cell>
          <cell r="V175">
            <v>2700597</v>
          </cell>
          <cell r="W175">
            <v>1</v>
          </cell>
          <cell r="X175" t="str">
            <v>COMPENSAR</v>
          </cell>
          <cell r="Y175" t="str">
            <v>BANCO DE BOGOTA</v>
          </cell>
          <cell r="Z175">
            <v>37433</v>
          </cell>
          <cell r="AA175">
            <v>37463</v>
          </cell>
          <cell r="AB175">
            <v>37494</v>
          </cell>
          <cell r="AC175">
            <v>37525</v>
          </cell>
          <cell r="AE175">
            <v>37403</v>
          </cell>
          <cell r="AG175">
            <v>0</v>
          </cell>
        </row>
        <row r="176">
          <cell r="A176">
            <v>80442577</v>
          </cell>
          <cell r="B176" t="str">
            <v>DIAZ TORRES ARNULFO</v>
          </cell>
          <cell r="C176" t="str">
            <v>TECNICO</v>
          </cell>
          <cell r="D176">
            <v>332000</v>
          </cell>
          <cell r="E176" t="str">
            <v>NUEVOS SUMINISTROS</v>
          </cell>
          <cell r="F176" t="str">
            <v>1110100</v>
          </cell>
          <cell r="G176" t="str">
            <v>058</v>
          </cell>
          <cell r="H176" t="str">
            <v>ZONA 5</v>
          </cell>
          <cell r="I176" t="str">
            <v>CL 92 No. 36-74 ESTE CASA 1</v>
          </cell>
          <cell r="K176" t="str">
            <v>Soltero</v>
          </cell>
          <cell r="L176">
            <v>37403</v>
          </cell>
          <cell r="M176">
            <v>26299</v>
          </cell>
          <cell r="N176" t="str">
            <v xml:space="preserve">  -   -</v>
          </cell>
          <cell r="O176" t="str">
            <v>PORVENIR</v>
          </cell>
          <cell r="P176" t="str">
            <v>HORIZONTE AFP</v>
          </cell>
          <cell r="Q176" t="str">
            <v>CRUZ BLANCA EPS</v>
          </cell>
          <cell r="R176" t="str">
            <v>80442577DM2-2</v>
          </cell>
          <cell r="S176" t="str">
            <v>VELEZ</v>
          </cell>
          <cell r="T176" t="str">
            <v>106375173</v>
          </cell>
          <cell r="U176" t="str">
            <v>M</v>
          </cell>
          <cell r="V176">
            <v>7684344</v>
          </cell>
          <cell r="W176">
            <v>1</v>
          </cell>
          <cell r="X176" t="str">
            <v>COMPENSAR</v>
          </cell>
          <cell r="Y176" t="str">
            <v>BANCO DE BOGOTA</v>
          </cell>
          <cell r="Z176">
            <v>37433</v>
          </cell>
          <cell r="AA176">
            <v>37463</v>
          </cell>
          <cell r="AB176">
            <v>37494</v>
          </cell>
          <cell r="AC176">
            <v>37525</v>
          </cell>
          <cell r="AE176">
            <v>37403</v>
          </cell>
          <cell r="AG176">
            <v>0</v>
          </cell>
        </row>
        <row r="177">
          <cell r="A177">
            <v>80023908</v>
          </cell>
          <cell r="B177" t="str">
            <v>HOME HERNANDEZ ANDRES JULIAN</v>
          </cell>
          <cell r="C177" t="str">
            <v>DIGITADOR</v>
          </cell>
          <cell r="D177">
            <v>332000</v>
          </cell>
          <cell r="E177" t="str">
            <v>NUEVOS SUMINISTROS</v>
          </cell>
          <cell r="F177" t="str">
            <v>1110010</v>
          </cell>
          <cell r="G177" t="str">
            <v>014</v>
          </cell>
          <cell r="H177" t="str">
            <v>ADMINISTRACION CODENSA</v>
          </cell>
          <cell r="I177" t="str">
            <v>TV 79A No. 80-81 APTO 301</v>
          </cell>
          <cell r="K177" t="str">
            <v>Soltero</v>
          </cell>
          <cell r="L177">
            <v>37424</v>
          </cell>
          <cell r="M177">
            <v>29125</v>
          </cell>
          <cell r="N177" t="str">
            <v xml:space="preserve">  -   -</v>
          </cell>
          <cell r="O177" t="str">
            <v>PORVENIR</v>
          </cell>
          <cell r="P177" t="str">
            <v>HORIZONTE AFP</v>
          </cell>
          <cell r="Q177" t="str">
            <v>COMPENSAR</v>
          </cell>
          <cell r="R177">
            <v>0</v>
          </cell>
          <cell r="S177">
            <v>0</v>
          </cell>
          <cell r="T177" t="str">
            <v>106335946</v>
          </cell>
          <cell r="U177" t="str">
            <v>M</v>
          </cell>
          <cell r="V177">
            <v>4360436</v>
          </cell>
          <cell r="W177">
            <v>1</v>
          </cell>
          <cell r="X177" t="str">
            <v>COMPENSAR</v>
          </cell>
          <cell r="Y177" t="str">
            <v>BANCO DE BOGOTA</v>
          </cell>
          <cell r="Z177">
            <v>37454</v>
          </cell>
          <cell r="AA177">
            <v>37484</v>
          </cell>
          <cell r="AB177">
            <v>37515</v>
          </cell>
          <cell r="AC177">
            <v>37546</v>
          </cell>
          <cell r="AE177">
            <v>37424</v>
          </cell>
          <cell r="AG177">
            <v>0</v>
          </cell>
        </row>
        <row r="178">
          <cell r="A178">
            <v>79501922</v>
          </cell>
          <cell r="B178" t="str">
            <v>DUARTE  VICTOR ORLANDO</v>
          </cell>
          <cell r="C178" t="str">
            <v>AUXILIAR</v>
          </cell>
          <cell r="D178">
            <v>332000</v>
          </cell>
          <cell r="E178" t="str">
            <v>NUEVOS SUMINISTROS</v>
          </cell>
          <cell r="F178" t="str">
            <v>1110100</v>
          </cell>
          <cell r="G178" t="str">
            <v>058</v>
          </cell>
          <cell r="H178" t="str">
            <v>ZONA 5</v>
          </cell>
          <cell r="I178" t="str">
            <v>DG 135C BIS No. 154A-09</v>
          </cell>
          <cell r="K178" t="str">
            <v>Unión libre</v>
          </cell>
          <cell r="L178">
            <v>37432</v>
          </cell>
          <cell r="M178">
            <v>25223</v>
          </cell>
          <cell r="N178" t="str">
            <v xml:space="preserve">  -   -</v>
          </cell>
          <cell r="O178" t="str">
            <v>PORVENIR</v>
          </cell>
          <cell r="P178" t="str">
            <v>COLFONDOS</v>
          </cell>
          <cell r="Q178" t="str">
            <v>CAFESALUD EPS</v>
          </cell>
          <cell r="R178" t="str">
            <v>79501922DM4-2</v>
          </cell>
          <cell r="S178" t="str">
            <v>GACHETA CUNDINAMARCA</v>
          </cell>
          <cell r="T178" t="str">
            <v>106375710</v>
          </cell>
          <cell r="U178" t="str">
            <v>M</v>
          </cell>
          <cell r="V178">
            <v>6879076</v>
          </cell>
          <cell r="W178">
            <v>1</v>
          </cell>
          <cell r="X178" t="str">
            <v>COMPENSAR</v>
          </cell>
          <cell r="Y178" t="str">
            <v>BANCO DE BOGOTA</v>
          </cell>
          <cell r="Z178">
            <v>37462</v>
          </cell>
          <cell r="AA178">
            <v>37492</v>
          </cell>
          <cell r="AB178">
            <v>37523</v>
          </cell>
          <cell r="AC178">
            <v>37554</v>
          </cell>
          <cell r="AE178">
            <v>37432</v>
          </cell>
          <cell r="AG178">
            <v>0</v>
          </cell>
        </row>
        <row r="179">
          <cell r="A179">
            <v>79977470</v>
          </cell>
          <cell r="B179" t="str">
            <v>LEMUS BOMBITA JHON JAIRO</v>
          </cell>
          <cell r="C179" t="str">
            <v>AUXILIAR</v>
          </cell>
          <cell r="D179">
            <v>332000</v>
          </cell>
          <cell r="E179" t="str">
            <v>NUEVOS SUMINISTROS</v>
          </cell>
          <cell r="F179" t="str">
            <v>1110100</v>
          </cell>
          <cell r="G179" t="str">
            <v>058</v>
          </cell>
          <cell r="H179" t="str">
            <v>ZONA 5</v>
          </cell>
          <cell r="I179" t="str">
            <v>CR 13 B No. 60-09 SUR</v>
          </cell>
          <cell r="K179" t="str">
            <v>Unión libre</v>
          </cell>
          <cell r="L179">
            <v>37435</v>
          </cell>
          <cell r="M179">
            <v>29527</v>
          </cell>
          <cell r="N179" t="str">
            <v xml:space="preserve">  -   -</v>
          </cell>
          <cell r="O179" t="str">
            <v>PORVENIR</v>
          </cell>
          <cell r="P179" t="str">
            <v>COLFONDOS</v>
          </cell>
          <cell r="Q179" t="str">
            <v>CAFESALUD EPS</v>
          </cell>
          <cell r="R179" t="str">
            <v>79977470DM2-2</v>
          </cell>
          <cell r="S179" t="str">
            <v>BOGOTA</v>
          </cell>
          <cell r="T179" t="str">
            <v>106376544</v>
          </cell>
          <cell r="U179" t="str">
            <v>M</v>
          </cell>
          <cell r="V179">
            <v>2620835</v>
          </cell>
          <cell r="W179">
            <v>1</v>
          </cell>
          <cell r="X179" t="str">
            <v>COMPENSAR</v>
          </cell>
          <cell r="Y179" t="str">
            <v>BANCO DE BOGOTA</v>
          </cell>
          <cell r="Z179">
            <v>37465</v>
          </cell>
          <cell r="AA179">
            <v>37495</v>
          </cell>
          <cell r="AB179">
            <v>37526</v>
          </cell>
          <cell r="AC179">
            <v>37557</v>
          </cell>
          <cell r="AE179">
            <v>37435</v>
          </cell>
          <cell r="AG179">
            <v>0</v>
          </cell>
        </row>
        <row r="180">
          <cell r="A180">
            <v>80026966</v>
          </cell>
          <cell r="B180" t="str">
            <v>ALBARRACIN RODRIGUEZ OSWALDO</v>
          </cell>
          <cell r="C180" t="str">
            <v>AUXILIAR</v>
          </cell>
          <cell r="D180">
            <v>332000</v>
          </cell>
          <cell r="E180" t="str">
            <v>NUEVOS SUMINISTROS</v>
          </cell>
          <cell r="F180" t="str">
            <v>1110100</v>
          </cell>
          <cell r="G180" t="str">
            <v>058</v>
          </cell>
          <cell r="H180" t="str">
            <v>ZONA 5</v>
          </cell>
          <cell r="I180" t="str">
            <v>CL 84A BIS No86A-22</v>
          </cell>
          <cell r="K180" t="str">
            <v>Unión libre</v>
          </cell>
          <cell r="L180">
            <v>37435</v>
          </cell>
          <cell r="M180">
            <v>29213</v>
          </cell>
          <cell r="N180" t="str">
            <v xml:space="preserve">  -   -</v>
          </cell>
          <cell r="O180" t="str">
            <v>PORVENIR</v>
          </cell>
          <cell r="P180" t="str">
            <v>PROTECCION AFP</v>
          </cell>
          <cell r="Q180" t="str">
            <v>FAMISANAR EPS</v>
          </cell>
          <cell r="R180" t="str">
            <v>80026966DM1-1</v>
          </cell>
          <cell r="S180" t="str">
            <v>BOGOTA</v>
          </cell>
          <cell r="T180" t="str">
            <v>106375843</v>
          </cell>
          <cell r="U180" t="str">
            <v>M</v>
          </cell>
          <cell r="V180">
            <v>2234647</v>
          </cell>
          <cell r="W180">
            <v>1</v>
          </cell>
          <cell r="X180" t="str">
            <v>COMPENSAR</v>
          </cell>
          <cell r="Y180" t="str">
            <v>BANCO DE BOGOTA</v>
          </cell>
          <cell r="Z180">
            <v>37465</v>
          </cell>
          <cell r="AA180">
            <v>37495</v>
          </cell>
          <cell r="AB180">
            <v>37526</v>
          </cell>
          <cell r="AC180">
            <v>37557</v>
          </cell>
          <cell r="AE180">
            <v>37435</v>
          </cell>
          <cell r="AG180">
            <v>0</v>
          </cell>
        </row>
        <row r="181">
          <cell r="A181">
            <v>79978275</v>
          </cell>
          <cell r="B181" t="str">
            <v>CAMACHO PARRA GIOVANY ANDRES</v>
          </cell>
          <cell r="C181" t="str">
            <v>TECNICO</v>
          </cell>
          <cell r="D181">
            <v>332000</v>
          </cell>
          <cell r="E181" t="str">
            <v>NUEVOS SUMINISTROS</v>
          </cell>
          <cell r="F181" t="str">
            <v>1110100</v>
          </cell>
          <cell r="G181" t="str">
            <v>058</v>
          </cell>
          <cell r="H181" t="str">
            <v>ZONA 5</v>
          </cell>
          <cell r="I181" t="e">
            <v>#N/A</v>
          </cell>
          <cell r="K181" t="str">
            <v>Unión libre</v>
          </cell>
          <cell r="L181">
            <v>37439</v>
          </cell>
          <cell r="M181">
            <v>29569</v>
          </cell>
          <cell r="N181" t="str">
            <v xml:space="preserve">  -   -</v>
          </cell>
          <cell r="O181" t="str">
            <v>PORVENIR</v>
          </cell>
          <cell r="P181" t="str">
            <v>COLFONDOS</v>
          </cell>
          <cell r="Q181" t="str">
            <v>CAFESALUD EPS</v>
          </cell>
          <cell r="R181" t="str">
            <v>79978275DM2-2</v>
          </cell>
          <cell r="S181" t="str">
            <v>BOYACA</v>
          </cell>
          <cell r="T181" t="str">
            <v>106376536</v>
          </cell>
          <cell r="U181" t="str">
            <v>M</v>
          </cell>
          <cell r="V181" t="e">
            <v>#N/A</v>
          </cell>
          <cell r="W181">
            <v>1</v>
          </cell>
          <cell r="X181" t="str">
            <v>COMPENSAR</v>
          </cell>
          <cell r="Y181" t="str">
            <v>BANCO DE BOGOTA</v>
          </cell>
          <cell r="Z181">
            <v>37469</v>
          </cell>
          <cell r="AA181">
            <v>37499</v>
          </cell>
          <cell r="AB181">
            <v>37530</v>
          </cell>
          <cell r="AC181">
            <v>37561</v>
          </cell>
          <cell r="AE181">
            <v>37439</v>
          </cell>
          <cell r="AG181">
            <v>0</v>
          </cell>
        </row>
        <row r="182">
          <cell r="A182">
            <v>3020167</v>
          </cell>
          <cell r="B182" t="str">
            <v>ROMERO  JOSE RICARDO</v>
          </cell>
          <cell r="C182" t="str">
            <v>TECNICO</v>
          </cell>
          <cell r="D182">
            <v>332000</v>
          </cell>
          <cell r="E182" t="str">
            <v>NUEVOS SUMINISTROS</v>
          </cell>
          <cell r="F182" t="str">
            <v>1110100</v>
          </cell>
          <cell r="G182" t="str">
            <v>058</v>
          </cell>
          <cell r="H182" t="str">
            <v>ZONA 5</v>
          </cell>
          <cell r="I182" t="str">
            <v>KRA 116C No.36A-56</v>
          </cell>
          <cell r="K182" t="str">
            <v>Casado</v>
          </cell>
          <cell r="L182">
            <v>37442</v>
          </cell>
          <cell r="M182">
            <v>19500</v>
          </cell>
          <cell r="N182" t="str">
            <v xml:space="preserve">  -   -</v>
          </cell>
          <cell r="O182" t="str">
            <v>PORVENIR</v>
          </cell>
          <cell r="P182" t="str">
            <v>COLFONDOS</v>
          </cell>
          <cell r="Q182" t="str">
            <v>SALUD COLMENA</v>
          </cell>
          <cell r="R182" t="str">
            <v>D964039DM2-2</v>
          </cell>
          <cell r="S182" t="str">
            <v>BOGOTA</v>
          </cell>
          <cell r="T182" t="str">
            <v>106376114</v>
          </cell>
          <cell r="U182" t="str">
            <v>M</v>
          </cell>
          <cell r="V182" t="str">
            <v>D964039</v>
          </cell>
          <cell r="W182">
            <v>1</v>
          </cell>
          <cell r="X182" t="str">
            <v>COMPENSAR</v>
          </cell>
          <cell r="Y182" t="str">
            <v>BANCO DE BOGOTA</v>
          </cell>
          <cell r="Z182">
            <v>37472</v>
          </cell>
          <cell r="AA182">
            <v>37502</v>
          </cell>
          <cell r="AB182">
            <v>37533</v>
          </cell>
          <cell r="AC182">
            <v>37564</v>
          </cell>
          <cell r="AE182">
            <v>37442</v>
          </cell>
          <cell r="AG182">
            <v>0</v>
          </cell>
        </row>
        <row r="183">
          <cell r="A183">
            <v>19165713</v>
          </cell>
          <cell r="B183" t="str">
            <v>ABELLA DIAZ JAIRO HUMBERTO</v>
          </cell>
          <cell r="C183" t="str">
            <v>EJECUTIVO DE SERVICIO</v>
          </cell>
          <cell r="D183">
            <v>332000</v>
          </cell>
          <cell r="E183" t="str">
            <v>NUEVOS SUMINISTROS</v>
          </cell>
          <cell r="F183" t="str">
            <v>1110100</v>
          </cell>
          <cell r="G183" t="str">
            <v>058</v>
          </cell>
          <cell r="H183" t="str">
            <v>ZONA 5</v>
          </cell>
          <cell r="I183" t="str">
            <v>TV 67 No. 41-68SUR</v>
          </cell>
          <cell r="K183" t="str">
            <v>Casado</v>
          </cell>
          <cell r="L183">
            <v>37442</v>
          </cell>
          <cell r="M183">
            <v>19038</v>
          </cell>
          <cell r="N183" t="str">
            <v xml:space="preserve">  -   -</v>
          </cell>
          <cell r="O183" t="str">
            <v>PORVENIR</v>
          </cell>
          <cell r="P183" t="str">
            <v>SEGURO SOCIAL</v>
          </cell>
          <cell r="Q183" t="str">
            <v>COMPENSAR</v>
          </cell>
          <cell r="R183" t="str">
            <v>311339DMESPEC-2</v>
          </cell>
          <cell r="S183" t="str">
            <v>BOGOTA</v>
          </cell>
          <cell r="T183" t="str">
            <v>106371792</v>
          </cell>
          <cell r="U183" t="str">
            <v>M</v>
          </cell>
          <cell r="V183">
            <v>4333025</v>
          </cell>
          <cell r="W183">
            <v>1</v>
          </cell>
          <cell r="X183" t="str">
            <v>COMPENSAR</v>
          </cell>
          <cell r="Y183" t="str">
            <v>BANCO DE BOGOTA</v>
          </cell>
          <cell r="Z183">
            <v>37472</v>
          </cell>
          <cell r="AA183">
            <v>37502</v>
          </cell>
          <cell r="AB183">
            <v>37533</v>
          </cell>
          <cell r="AC183">
            <v>37564</v>
          </cell>
          <cell r="AE183">
            <v>37442</v>
          </cell>
          <cell r="AG183">
            <v>0</v>
          </cell>
        </row>
        <row r="184">
          <cell r="A184">
            <v>79307360</v>
          </cell>
          <cell r="B184" t="str">
            <v>YEPES ROMERO EDGAR HUMBERTO</v>
          </cell>
          <cell r="C184" t="str">
            <v>EJECUTIVO DE SERVICIO</v>
          </cell>
          <cell r="D184">
            <v>332000</v>
          </cell>
          <cell r="E184" t="str">
            <v>NUEVOS SUMINISTROS</v>
          </cell>
          <cell r="F184" t="str">
            <v>1110100</v>
          </cell>
          <cell r="G184" t="str">
            <v>058</v>
          </cell>
          <cell r="H184" t="str">
            <v>ZONA 5</v>
          </cell>
          <cell r="I184" t="str">
            <v>DG 45 SUR No. 23-26 BL 12 APTO 504</v>
          </cell>
          <cell r="K184" t="str">
            <v>Casado</v>
          </cell>
          <cell r="L184">
            <v>37442</v>
          </cell>
          <cell r="M184" t="str">
            <v xml:space="preserve">  -   -</v>
          </cell>
          <cell r="N184" t="str">
            <v xml:space="preserve">  -   -</v>
          </cell>
          <cell r="O184" t="str">
            <v>PORVENIR</v>
          </cell>
          <cell r="P184" t="str">
            <v>PORVENIR AFP</v>
          </cell>
          <cell r="Q184" t="str">
            <v>FAMISANAR EPS</v>
          </cell>
          <cell r="R184">
            <v>0</v>
          </cell>
          <cell r="S184">
            <v>0</v>
          </cell>
          <cell r="T184" t="str">
            <v>106376346</v>
          </cell>
          <cell r="U184" t="str">
            <v>M</v>
          </cell>
          <cell r="V184">
            <v>7694992</v>
          </cell>
          <cell r="W184">
            <v>1</v>
          </cell>
          <cell r="X184" t="str">
            <v>COMPENSAR</v>
          </cell>
          <cell r="Y184" t="str">
            <v>BANCO DE BOGOTA</v>
          </cell>
          <cell r="Z184">
            <v>37472</v>
          </cell>
          <cell r="AA184">
            <v>37502</v>
          </cell>
          <cell r="AB184">
            <v>37533</v>
          </cell>
          <cell r="AC184">
            <v>37564</v>
          </cell>
          <cell r="AE184">
            <v>37442</v>
          </cell>
          <cell r="AG184">
            <v>0</v>
          </cell>
        </row>
        <row r="185">
          <cell r="A185">
            <v>79459687</v>
          </cell>
          <cell r="B185" t="str">
            <v>MONGUI PACHON SAUL</v>
          </cell>
          <cell r="C185" t="str">
            <v>AUXILIAR</v>
          </cell>
          <cell r="D185">
            <v>332000</v>
          </cell>
          <cell r="E185" t="str">
            <v>NUEVOS SUMINISTROS</v>
          </cell>
          <cell r="F185" t="str">
            <v>1110100</v>
          </cell>
          <cell r="G185" t="str">
            <v>058</v>
          </cell>
          <cell r="H185" t="str">
            <v>ZONA 5</v>
          </cell>
          <cell r="I185" t="str">
            <v>CR 14 No. 156-60</v>
          </cell>
          <cell r="K185" t="str">
            <v>Soltero</v>
          </cell>
          <cell r="L185">
            <v>37443</v>
          </cell>
          <cell r="M185">
            <v>25046</v>
          </cell>
          <cell r="N185" t="str">
            <v xml:space="preserve">  -   -</v>
          </cell>
          <cell r="O185" t="str">
            <v>PORVENIR</v>
          </cell>
          <cell r="P185" t="str">
            <v>COLFONDOS</v>
          </cell>
          <cell r="Q185" t="str">
            <v>SALUD COLMENA</v>
          </cell>
          <cell r="R185" t="str">
            <v>79459687-2</v>
          </cell>
          <cell r="S185" t="str">
            <v>BOGOTA</v>
          </cell>
          <cell r="T185" t="str">
            <v>106376148</v>
          </cell>
          <cell r="U185" t="str">
            <v>M</v>
          </cell>
          <cell r="V185" t="str">
            <v>NO TIENE</v>
          </cell>
          <cell r="W185">
            <v>1</v>
          </cell>
          <cell r="X185" t="str">
            <v>COMPENSAR</v>
          </cell>
          <cell r="Y185" t="str">
            <v>BANCO DE BOGOTA</v>
          </cell>
          <cell r="Z185">
            <v>37473</v>
          </cell>
          <cell r="AA185">
            <v>37503</v>
          </cell>
          <cell r="AB185">
            <v>37534</v>
          </cell>
          <cell r="AC185">
            <v>37565</v>
          </cell>
          <cell r="AE185">
            <v>37443</v>
          </cell>
          <cell r="AG185">
            <v>0</v>
          </cell>
        </row>
        <row r="186">
          <cell r="A186">
            <v>93349584</v>
          </cell>
          <cell r="B186" t="str">
            <v>GIRALDO URREGO WILLIAM</v>
          </cell>
          <cell r="C186" t="str">
            <v>AUXILIAR</v>
          </cell>
          <cell r="D186">
            <v>332000</v>
          </cell>
          <cell r="E186" t="str">
            <v>NUEVOS SUMINISTROS</v>
          </cell>
          <cell r="F186" t="str">
            <v>1110100</v>
          </cell>
          <cell r="G186" t="str">
            <v>058</v>
          </cell>
          <cell r="H186" t="str">
            <v>ZONA 5</v>
          </cell>
          <cell r="I186" t="str">
            <v>CL 71 No. 75-64</v>
          </cell>
          <cell r="K186" t="str">
            <v>Unión libre</v>
          </cell>
          <cell r="L186">
            <v>37443</v>
          </cell>
          <cell r="M186">
            <v>27491</v>
          </cell>
          <cell r="N186" t="str">
            <v xml:space="preserve">  -   -</v>
          </cell>
          <cell r="O186" t="str">
            <v>PORVENIR</v>
          </cell>
          <cell r="P186" t="str">
            <v>PORVENIR AFP</v>
          </cell>
          <cell r="Q186" t="str">
            <v>COMPENSAR</v>
          </cell>
          <cell r="R186" t="str">
            <v>93349584DM50-1</v>
          </cell>
          <cell r="S186" t="str">
            <v>BOGOTA</v>
          </cell>
          <cell r="T186" t="str">
            <v>106376130</v>
          </cell>
          <cell r="U186" t="str">
            <v>M</v>
          </cell>
          <cell r="V186">
            <v>2423566</v>
          </cell>
          <cell r="W186">
            <v>1</v>
          </cell>
          <cell r="X186" t="str">
            <v>COMPENSAR</v>
          </cell>
          <cell r="Y186" t="str">
            <v>BANCO DE BOGOTA</v>
          </cell>
          <cell r="Z186">
            <v>37473</v>
          </cell>
          <cell r="AA186">
            <v>37503</v>
          </cell>
          <cell r="AB186">
            <v>37534</v>
          </cell>
          <cell r="AC186">
            <v>37565</v>
          </cell>
          <cell r="AE186">
            <v>37443</v>
          </cell>
          <cell r="AG186">
            <v>0</v>
          </cell>
        </row>
        <row r="187">
          <cell r="A187">
            <v>79238868</v>
          </cell>
          <cell r="B187" t="str">
            <v>MESA CELY MANUEL TARCISIO</v>
          </cell>
          <cell r="C187" t="str">
            <v>AUXILIAR</v>
          </cell>
          <cell r="D187">
            <v>332000</v>
          </cell>
          <cell r="E187" t="str">
            <v>NUEVOS SUMINISTROS</v>
          </cell>
          <cell r="F187" t="str">
            <v>1110100</v>
          </cell>
          <cell r="G187" t="str">
            <v>058</v>
          </cell>
          <cell r="H187" t="str">
            <v>ZONA 5</v>
          </cell>
          <cell r="I187" t="str">
            <v>CL 123 No. 95-B 46</v>
          </cell>
          <cell r="K187" t="str">
            <v>Soltero</v>
          </cell>
          <cell r="L187">
            <v>37446</v>
          </cell>
          <cell r="M187">
            <v>24245</v>
          </cell>
          <cell r="N187" t="str">
            <v xml:space="preserve">  -   -</v>
          </cell>
          <cell r="O187" t="str">
            <v>PORVENIR</v>
          </cell>
          <cell r="P187" t="str">
            <v>PORVENIR AFP</v>
          </cell>
          <cell r="Q187" t="str">
            <v>SALUD TOTAL EPS</v>
          </cell>
          <cell r="R187" t="str">
            <v>79238868DM57-2</v>
          </cell>
          <cell r="S187" t="str">
            <v>BOGOTA</v>
          </cell>
          <cell r="T187" t="str">
            <v>448392506</v>
          </cell>
          <cell r="U187" t="str">
            <v>M</v>
          </cell>
          <cell r="V187">
            <v>6805138</v>
          </cell>
          <cell r="W187">
            <v>1</v>
          </cell>
          <cell r="X187" t="str">
            <v>COMPENSAR</v>
          </cell>
          <cell r="Y187" t="str">
            <v>BANCO DE BOGOTA</v>
          </cell>
          <cell r="Z187">
            <v>37476</v>
          </cell>
          <cell r="AA187">
            <v>37506</v>
          </cell>
          <cell r="AB187">
            <v>37537</v>
          </cell>
          <cell r="AC187">
            <v>37568</v>
          </cell>
          <cell r="AE187">
            <v>37446</v>
          </cell>
          <cell r="AG187">
            <v>0</v>
          </cell>
        </row>
        <row r="188">
          <cell r="A188">
            <v>79213523</v>
          </cell>
          <cell r="B188" t="str">
            <v>MONCADA GUTIERREZ OSCAR JAVIER</v>
          </cell>
          <cell r="C188" t="str">
            <v>AUXILIAR</v>
          </cell>
          <cell r="D188">
            <v>332000</v>
          </cell>
          <cell r="E188" t="str">
            <v>NUEVOS SUMINISTROS</v>
          </cell>
          <cell r="F188" t="str">
            <v>1110100</v>
          </cell>
          <cell r="G188" t="str">
            <v>058</v>
          </cell>
          <cell r="H188" t="str">
            <v>ZONA 5</v>
          </cell>
          <cell r="I188" t="str">
            <v>CR 12B No. 2-79 mz 133 sur</v>
          </cell>
          <cell r="K188" t="str">
            <v>Unión libre</v>
          </cell>
          <cell r="L188">
            <v>37448</v>
          </cell>
          <cell r="M188">
            <v>28235</v>
          </cell>
          <cell r="N188" t="str">
            <v xml:space="preserve">  -   -</v>
          </cell>
          <cell r="O188" t="str">
            <v>PORVENIR</v>
          </cell>
          <cell r="P188" t="str">
            <v>COLFONDOS</v>
          </cell>
          <cell r="Q188" t="str">
            <v>FAMISANAR EPS</v>
          </cell>
          <cell r="R188">
            <v>0</v>
          </cell>
          <cell r="S188" t="str">
            <v>TOCANCIPA</v>
          </cell>
          <cell r="T188" t="str">
            <v>106376429</v>
          </cell>
          <cell r="U188" t="str">
            <v>M</v>
          </cell>
          <cell r="V188">
            <v>7122140</v>
          </cell>
          <cell r="W188">
            <v>1</v>
          </cell>
          <cell r="X188" t="str">
            <v>COMPENSAR</v>
          </cell>
          <cell r="Y188" t="str">
            <v>BANCO DE BOGOTA</v>
          </cell>
          <cell r="Z188">
            <v>37478</v>
          </cell>
          <cell r="AA188">
            <v>37508</v>
          </cell>
          <cell r="AB188">
            <v>37539</v>
          </cell>
          <cell r="AC188">
            <v>37570</v>
          </cell>
          <cell r="AE188">
            <v>37448</v>
          </cell>
          <cell r="AG188">
            <v>0</v>
          </cell>
        </row>
        <row r="189">
          <cell r="A189">
            <v>79909832</v>
          </cell>
          <cell r="B189" t="str">
            <v>FORERO TORRES BADUAN GELVER</v>
          </cell>
          <cell r="C189" t="str">
            <v>TECNICO</v>
          </cell>
          <cell r="D189">
            <v>332000</v>
          </cell>
          <cell r="E189" t="str">
            <v>NUEVOS SUMINISTROS</v>
          </cell>
          <cell r="F189" t="str">
            <v>1110100</v>
          </cell>
          <cell r="G189" t="str">
            <v>058</v>
          </cell>
          <cell r="H189" t="str">
            <v>ZONA 5</v>
          </cell>
          <cell r="I189" t="str">
            <v>CR 12C NO. 2-36SUR SOACHA</v>
          </cell>
          <cell r="K189" t="str">
            <v>Unión libre</v>
          </cell>
          <cell r="L189">
            <v>37452</v>
          </cell>
          <cell r="M189">
            <v>27756</v>
          </cell>
          <cell r="N189" t="str">
            <v xml:space="preserve">  -   -</v>
          </cell>
          <cell r="O189" t="str">
            <v>PORVENIR</v>
          </cell>
          <cell r="P189" t="str">
            <v>COLFONDOS</v>
          </cell>
          <cell r="Q189" t="str">
            <v>FAMISANAR EPS</v>
          </cell>
          <cell r="R189" t="str">
            <v>79909832DM56-2</v>
          </cell>
          <cell r="S189">
            <v>0</v>
          </cell>
          <cell r="T189" t="str">
            <v>106376411</v>
          </cell>
          <cell r="U189" t="str">
            <v>M</v>
          </cell>
          <cell r="V189">
            <v>7128126</v>
          </cell>
          <cell r="W189">
            <v>1</v>
          </cell>
          <cell r="X189" t="str">
            <v>COMPENSAR</v>
          </cell>
          <cell r="Y189" t="str">
            <v>BANCO DE BOGOTA</v>
          </cell>
          <cell r="Z189">
            <v>37482</v>
          </cell>
          <cell r="AA189">
            <v>37512</v>
          </cell>
          <cell r="AB189">
            <v>37543</v>
          </cell>
          <cell r="AC189">
            <v>37574</v>
          </cell>
          <cell r="AE189">
            <v>37452</v>
          </cell>
          <cell r="AG189">
            <v>0</v>
          </cell>
        </row>
        <row r="190">
          <cell r="A190">
            <v>20989463</v>
          </cell>
          <cell r="B190" t="str">
            <v>CAMARGO CAMARGO RUBY MAGNOLIA</v>
          </cell>
          <cell r="C190" t="str">
            <v>EJECUTIVO DE SERVICIO</v>
          </cell>
          <cell r="D190">
            <v>332000</v>
          </cell>
          <cell r="E190" t="str">
            <v>NUEVOS SUMINISTROS</v>
          </cell>
          <cell r="F190" t="str">
            <v>1110100</v>
          </cell>
          <cell r="G190" t="str">
            <v>058</v>
          </cell>
          <cell r="H190" t="str">
            <v>ZONA 5</v>
          </cell>
          <cell r="I190" t="str">
            <v>CL 77A No. 85A-10</v>
          </cell>
          <cell r="K190" t="str">
            <v>Soltero</v>
          </cell>
          <cell r="L190">
            <v>37453</v>
          </cell>
          <cell r="M190">
            <v>27185</v>
          </cell>
          <cell r="N190" t="str">
            <v xml:space="preserve">  -   -</v>
          </cell>
          <cell r="O190" t="str">
            <v>PORVENIR</v>
          </cell>
          <cell r="P190" t="str">
            <v>HORIZONTE AFP</v>
          </cell>
          <cell r="Q190" t="str">
            <v>CRUZ BLANCA EPS</v>
          </cell>
          <cell r="R190">
            <v>0</v>
          </cell>
          <cell r="S190" t="str">
            <v>TENA CUNDINAMARCA</v>
          </cell>
          <cell r="T190" t="str">
            <v>106376742</v>
          </cell>
          <cell r="U190" t="str">
            <v>M</v>
          </cell>
          <cell r="V190">
            <v>2233962</v>
          </cell>
          <cell r="W190">
            <v>1</v>
          </cell>
          <cell r="X190" t="str">
            <v>COMPENSAR</v>
          </cell>
          <cell r="Y190" t="str">
            <v>BANCO DE BOGOTA</v>
          </cell>
          <cell r="Z190">
            <v>37483</v>
          </cell>
          <cell r="AA190">
            <v>37513</v>
          </cell>
          <cell r="AB190">
            <v>37544</v>
          </cell>
          <cell r="AC190">
            <v>37575</v>
          </cell>
          <cell r="AE190">
            <v>37453</v>
          </cell>
          <cell r="AG190">
            <v>0</v>
          </cell>
        </row>
        <row r="191">
          <cell r="A191">
            <v>20989641</v>
          </cell>
          <cell r="B191" t="str">
            <v>CAMARGO CAMARGO VICKY YURIDIA</v>
          </cell>
          <cell r="C191" t="str">
            <v>EJECUTIVO DE SERVICIO</v>
          </cell>
          <cell r="D191">
            <v>332000</v>
          </cell>
          <cell r="E191" t="str">
            <v>NUEVOS SUMINISTROS</v>
          </cell>
          <cell r="F191" t="str">
            <v>1110100</v>
          </cell>
          <cell r="G191" t="str">
            <v>058</v>
          </cell>
          <cell r="H191" t="str">
            <v>ZONA 5</v>
          </cell>
          <cell r="I191" t="str">
            <v>CL 77A No. 85A-10</v>
          </cell>
          <cell r="K191" t="str">
            <v>Soltera</v>
          </cell>
          <cell r="L191">
            <v>37453</v>
          </cell>
          <cell r="M191" t="str">
            <v xml:space="preserve">  -   -</v>
          </cell>
          <cell r="N191" t="str">
            <v xml:space="preserve">  -   -</v>
          </cell>
          <cell r="O191" t="str">
            <v>PORVENIR</v>
          </cell>
          <cell r="P191" t="str">
            <v>COLFONDOS</v>
          </cell>
          <cell r="Q191" t="str">
            <v>CRUZ BLANCA EPS</v>
          </cell>
          <cell r="R191">
            <v>0</v>
          </cell>
          <cell r="S191" t="str">
            <v>BOGOTA</v>
          </cell>
          <cell r="T191" t="str">
            <v>106378383</v>
          </cell>
          <cell r="U191" t="str">
            <v>F</v>
          </cell>
          <cell r="V191">
            <v>2233962</v>
          </cell>
          <cell r="W191">
            <v>1</v>
          </cell>
          <cell r="X191" t="str">
            <v>COMPENSAR</v>
          </cell>
          <cell r="Y191" t="str">
            <v>BANCO DE BOGOTA</v>
          </cell>
          <cell r="Z191">
            <v>37483</v>
          </cell>
          <cell r="AA191">
            <v>37513</v>
          </cell>
          <cell r="AB191">
            <v>37544</v>
          </cell>
          <cell r="AC191">
            <v>37575</v>
          </cell>
          <cell r="AE191">
            <v>37453</v>
          </cell>
          <cell r="AG191">
            <v>0</v>
          </cell>
        </row>
        <row r="192">
          <cell r="A192">
            <v>52717973</v>
          </cell>
          <cell r="B192" t="str">
            <v>MOJICA LEON YENNY ANGELICA</v>
          </cell>
          <cell r="C192" t="str">
            <v>EJECUTIVO DE SERVICIO</v>
          </cell>
          <cell r="D192">
            <v>332000</v>
          </cell>
          <cell r="E192" t="str">
            <v>NUEVOS SUMINISTROS</v>
          </cell>
          <cell r="F192" t="str">
            <v>1110100</v>
          </cell>
          <cell r="G192" t="str">
            <v>058</v>
          </cell>
          <cell r="H192" t="str">
            <v>ZONA 5</v>
          </cell>
          <cell r="I192" t="str">
            <v>DG 87 No 78-65</v>
          </cell>
          <cell r="K192" t="str">
            <v>Unión libre</v>
          </cell>
          <cell r="L192">
            <v>37453</v>
          </cell>
          <cell r="M192">
            <v>30047</v>
          </cell>
          <cell r="N192" t="str">
            <v xml:space="preserve">  -   -</v>
          </cell>
          <cell r="O192" t="str">
            <v>PORVENIR</v>
          </cell>
          <cell r="P192" t="str">
            <v>HORIZONTE AFP</v>
          </cell>
          <cell r="Q192" t="str">
            <v>CAFESALUD EPS</v>
          </cell>
          <cell r="R192">
            <v>0</v>
          </cell>
          <cell r="S192" t="str">
            <v>BOGOTA</v>
          </cell>
          <cell r="T192" t="str">
            <v>106377211</v>
          </cell>
          <cell r="U192" t="str">
            <v>F</v>
          </cell>
          <cell r="V192">
            <v>2517843</v>
          </cell>
          <cell r="W192">
            <v>1</v>
          </cell>
          <cell r="X192" t="str">
            <v>COMPENSAR</v>
          </cell>
          <cell r="Y192" t="str">
            <v>BANCO DE BOGOTA</v>
          </cell>
          <cell r="Z192">
            <v>37483</v>
          </cell>
          <cell r="AA192">
            <v>37513</v>
          </cell>
          <cell r="AB192">
            <v>37544</v>
          </cell>
          <cell r="AC192">
            <v>37575</v>
          </cell>
          <cell r="AE192">
            <v>37453</v>
          </cell>
          <cell r="AG192">
            <v>0</v>
          </cell>
        </row>
        <row r="193">
          <cell r="A193">
            <v>51562269</v>
          </cell>
          <cell r="B193" t="str">
            <v>VEGA VEGA MARGARITA</v>
          </cell>
          <cell r="C193" t="str">
            <v>EJECUTIVO DE SERVICIO</v>
          </cell>
          <cell r="D193">
            <v>332000</v>
          </cell>
          <cell r="E193" t="str">
            <v>NUEVOS SUMINISTROS</v>
          </cell>
          <cell r="F193" t="str">
            <v>1110100</v>
          </cell>
          <cell r="G193" t="str">
            <v>058</v>
          </cell>
          <cell r="H193" t="str">
            <v>ZONA 5</v>
          </cell>
          <cell r="I193" t="str">
            <v>CR 92 No. 92-04</v>
          </cell>
          <cell r="K193" t="str">
            <v>Soltera</v>
          </cell>
          <cell r="L193">
            <v>37454</v>
          </cell>
          <cell r="M193" t="str">
            <v xml:space="preserve">  -   -</v>
          </cell>
          <cell r="N193" t="str">
            <v xml:space="preserve">  -   -</v>
          </cell>
          <cell r="O193" t="str">
            <v>PORVENIR</v>
          </cell>
          <cell r="P193" t="str">
            <v>SEGURO SOCIAL</v>
          </cell>
          <cell r="Q193" t="str">
            <v>COMPENSAR</v>
          </cell>
          <cell r="R193">
            <v>0</v>
          </cell>
          <cell r="S193" t="str">
            <v>TOPAGA BOYACA</v>
          </cell>
          <cell r="T193" t="str">
            <v>106376726</v>
          </cell>
          <cell r="U193" t="str">
            <v>F</v>
          </cell>
          <cell r="V193">
            <v>2762405</v>
          </cell>
          <cell r="W193">
            <v>1</v>
          </cell>
          <cell r="X193" t="str">
            <v>COMPENSAR</v>
          </cell>
          <cell r="Y193" t="str">
            <v>BANCO DE BOGOTA</v>
          </cell>
          <cell r="Z193">
            <v>37484</v>
          </cell>
          <cell r="AA193">
            <v>37514</v>
          </cell>
          <cell r="AB193">
            <v>37545</v>
          </cell>
          <cell r="AC193">
            <v>37576</v>
          </cell>
          <cell r="AE193">
            <v>37454</v>
          </cell>
          <cell r="AG193">
            <v>0</v>
          </cell>
        </row>
        <row r="194">
          <cell r="A194">
            <v>51585116</v>
          </cell>
          <cell r="B194" t="str">
            <v>PARRA MONTENEGRO MELBA</v>
          </cell>
          <cell r="C194" t="str">
            <v>DIGITADOR</v>
          </cell>
          <cell r="D194">
            <v>332000</v>
          </cell>
          <cell r="E194" t="str">
            <v>NUEVOS SUMINISTROS</v>
          </cell>
          <cell r="F194" t="str">
            <v>1110010</v>
          </cell>
          <cell r="G194" t="str">
            <v>014</v>
          </cell>
          <cell r="H194" t="str">
            <v>ADMINISTRACION CODENSA</v>
          </cell>
          <cell r="I194" t="str">
            <v>CL 74 No. 105-42</v>
          </cell>
          <cell r="K194" t="str">
            <v>Casada</v>
          </cell>
          <cell r="L194">
            <v>37456</v>
          </cell>
          <cell r="M194" t="str">
            <v xml:space="preserve">  -   -</v>
          </cell>
          <cell r="N194" t="str">
            <v xml:space="preserve">  -   -</v>
          </cell>
          <cell r="O194" t="str">
            <v>PORVENIR</v>
          </cell>
          <cell r="P194" t="str">
            <v>SEGURO SOCIAL</v>
          </cell>
          <cell r="Q194" t="str">
            <v>SANITAS EPS</v>
          </cell>
          <cell r="R194">
            <v>0</v>
          </cell>
          <cell r="S194">
            <v>0</v>
          </cell>
          <cell r="T194" t="str">
            <v>106376973</v>
          </cell>
          <cell r="U194" t="str">
            <v>F</v>
          </cell>
          <cell r="V194">
            <v>4317998</v>
          </cell>
          <cell r="W194">
            <v>1</v>
          </cell>
          <cell r="X194" t="str">
            <v>COMPENSAR</v>
          </cell>
          <cell r="Y194" t="str">
            <v>BANCO DE BOGOTA</v>
          </cell>
          <cell r="Z194">
            <v>37486</v>
          </cell>
          <cell r="AA194">
            <v>37516</v>
          </cell>
          <cell r="AB194">
            <v>37547</v>
          </cell>
          <cell r="AC194">
            <v>37578</v>
          </cell>
          <cell r="AE194">
            <v>37456</v>
          </cell>
          <cell r="AG194">
            <v>0</v>
          </cell>
        </row>
        <row r="195">
          <cell r="A195">
            <v>80055151</v>
          </cell>
          <cell r="B195" t="str">
            <v>PADILLA CORTES CESAR RAUL</v>
          </cell>
          <cell r="C195" t="str">
            <v>AUXILIAR</v>
          </cell>
          <cell r="D195">
            <v>332000</v>
          </cell>
          <cell r="E195" t="str">
            <v>NUEVOS SUMINISTROS</v>
          </cell>
          <cell r="F195" t="str">
            <v>1110100</v>
          </cell>
          <cell r="G195" t="str">
            <v>013</v>
          </cell>
          <cell r="H195" t="str">
            <v>ZONA 3</v>
          </cell>
          <cell r="I195" t="str">
            <v>CL 52A BIS No. 36-49</v>
          </cell>
          <cell r="K195" t="str">
            <v>Soltero</v>
          </cell>
          <cell r="L195">
            <v>37460</v>
          </cell>
          <cell r="M195">
            <v>28800</v>
          </cell>
          <cell r="N195" t="str">
            <v xml:space="preserve">  -   -</v>
          </cell>
          <cell r="O195" t="str">
            <v>PORVENIR</v>
          </cell>
          <cell r="P195" t="str">
            <v>PORVENIR AFP</v>
          </cell>
          <cell r="Q195" t="str">
            <v>CAFESALUD EPS</v>
          </cell>
          <cell r="R195">
            <v>0</v>
          </cell>
          <cell r="S195">
            <v>0</v>
          </cell>
          <cell r="T195" t="str">
            <v>106377021</v>
          </cell>
          <cell r="U195" t="str">
            <v>M</v>
          </cell>
          <cell r="V195">
            <v>2308984</v>
          </cell>
          <cell r="W195">
            <v>1</v>
          </cell>
          <cell r="X195" t="str">
            <v>COMPENSAR</v>
          </cell>
          <cell r="Y195" t="str">
            <v>BANCO DE BOGOTA</v>
          </cell>
          <cell r="Z195">
            <v>37490</v>
          </cell>
          <cell r="AA195">
            <v>37520</v>
          </cell>
          <cell r="AB195">
            <v>37551</v>
          </cell>
          <cell r="AC195">
            <v>37582</v>
          </cell>
          <cell r="AE195">
            <v>37460</v>
          </cell>
          <cell r="AG195">
            <v>0</v>
          </cell>
        </row>
        <row r="196">
          <cell r="A196">
            <v>4280052</v>
          </cell>
          <cell r="B196" t="str">
            <v>MARTINEZ SUPELANO JORGE EDUARDO</v>
          </cell>
          <cell r="C196" t="str">
            <v>AUXILIAR</v>
          </cell>
          <cell r="D196">
            <v>332000</v>
          </cell>
          <cell r="E196" t="str">
            <v>NUEVOS SUMINISTROS</v>
          </cell>
          <cell r="F196" t="str">
            <v>1110100</v>
          </cell>
          <cell r="G196" t="str">
            <v>013</v>
          </cell>
          <cell r="H196" t="str">
            <v>ZONA 3</v>
          </cell>
          <cell r="I196" t="str">
            <v>CR 75C No. 62-39 SUR</v>
          </cell>
          <cell r="K196" t="str">
            <v>Soltero</v>
          </cell>
          <cell r="L196">
            <v>37462</v>
          </cell>
          <cell r="M196">
            <v>23111</v>
          </cell>
          <cell r="N196" t="str">
            <v xml:space="preserve">  -   -</v>
          </cell>
          <cell r="O196" t="str">
            <v>PORVENIR</v>
          </cell>
          <cell r="P196" t="str">
            <v>PORVENIR AFP</v>
          </cell>
          <cell r="Q196" t="str">
            <v>HUMANA VIVIR EPS</v>
          </cell>
          <cell r="R196">
            <v>0</v>
          </cell>
          <cell r="S196" t="str">
            <v>TOCA</v>
          </cell>
          <cell r="T196" t="str">
            <v>106377039</v>
          </cell>
          <cell r="U196" t="str">
            <v>M</v>
          </cell>
          <cell r="V196">
            <v>7196139</v>
          </cell>
          <cell r="W196">
            <v>1</v>
          </cell>
          <cell r="X196" t="str">
            <v>COMPENSAR</v>
          </cell>
          <cell r="Y196" t="str">
            <v>BANCO DE BOGOTA</v>
          </cell>
          <cell r="Z196">
            <v>37492</v>
          </cell>
          <cell r="AA196">
            <v>37522</v>
          </cell>
          <cell r="AB196">
            <v>37553</v>
          </cell>
          <cell r="AC196">
            <v>37584</v>
          </cell>
          <cell r="AE196">
            <v>37462</v>
          </cell>
          <cell r="AG196">
            <v>0</v>
          </cell>
        </row>
        <row r="197">
          <cell r="A197">
            <v>94468292</v>
          </cell>
          <cell r="B197" t="str">
            <v>LUCUMI MINA NILTON CESAR</v>
          </cell>
          <cell r="C197" t="str">
            <v>AUXILIAR</v>
          </cell>
          <cell r="D197">
            <v>332000</v>
          </cell>
          <cell r="E197" t="str">
            <v>NUEVOS SUMINISTROS</v>
          </cell>
          <cell r="F197" t="str">
            <v>1110300</v>
          </cell>
          <cell r="G197" t="str">
            <v>015</v>
          </cell>
          <cell r="H197" t="str">
            <v>ZONA 4</v>
          </cell>
          <cell r="I197" t="str">
            <v>CL 52 SUR No. 92A-23</v>
          </cell>
          <cell r="K197" t="str">
            <v>Soltero</v>
          </cell>
          <cell r="L197">
            <v>37462</v>
          </cell>
          <cell r="M197">
            <v>28590</v>
          </cell>
          <cell r="N197" t="str">
            <v xml:space="preserve">  -   -</v>
          </cell>
          <cell r="O197" t="str">
            <v>PORVENIR</v>
          </cell>
          <cell r="P197" t="str">
            <v>PORVENIR AFP</v>
          </cell>
          <cell r="Q197" t="str">
            <v>COMPENSAR</v>
          </cell>
          <cell r="R197" t="str">
            <v>94468292DM17-1</v>
          </cell>
          <cell r="S197" t="str">
            <v>CALI VALLE</v>
          </cell>
          <cell r="T197" t="str">
            <v>106377005</v>
          </cell>
          <cell r="U197" t="str">
            <v>M</v>
          </cell>
          <cell r="V197">
            <v>4517061</v>
          </cell>
          <cell r="W197">
            <v>1</v>
          </cell>
          <cell r="X197" t="str">
            <v>COMPENSAR</v>
          </cell>
          <cell r="Y197" t="str">
            <v>BANCO DE BOGOTA</v>
          </cell>
          <cell r="Z197">
            <v>37492</v>
          </cell>
          <cell r="AA197">
            <v>37522</v>
          </cell>
          <cell r="AB197">
            <v>37553</v>
          </cell>
          <cell r="AC197">
            <v>37584</v>
          </cell>
          <cell r="AE197">
            <v>37462</v>
          </cell>
          <cell r="AG197">
            <v>0</v>
          </cell>
        </row>
        <row r="198">
          <cell r="A198">
            <v>10473327</v>
          </cell>
          <cell r="B198" t="str">
            <v>TRUJILLO AMBUILA HUBER LINFABER</v>
          </cell>
          <cell r="C198" t="str">
            <v>EJECUTIVO DE SERVICIO</v>
          </cell>
          <cell r="D198">
            <v>332000</v>
          </cell>
          <cell r="E198" t="str">
            <v>NUEVOS SUMINISTROS</v>
          </cell>
          <cell r="F198" t="str">
            <v>1110200</v>
          </cell>
          <cell r="G198" t="str">
            <v>006</v>
          </cell>
          <cell r="H198" t="str">
            <v>ZONA 1</v>
          </cell>
          <cell r="I198" t="str">
            <v>CR 51 No. 39-53</v>
          </cell>
          <cell r="K198" t="str">
            <v>Unión libre</v>
          </cell>
          <cell r="L198">
            <v>37469</v>
          </cell>
          <cell r="M198">
            <v>29353</v>
          </cell>
          <cell r="N198" t="str">
            <v xml:space="preserve">  -   -</v>
          </cell>
          <cell r="O198" t="str">
            <v>PORVENIR</v>
          </cell>
          <cell r="P198" t="str">
            <v>PORVENIR AFP</v>
          </cell>
          <cell r="Q198" t="str">
            <v>COMPENSAR</v>
          </cell>
          <cell r="R198" t="str">
            <v>10473327DM16-2</v>
          </cell>
          <cell r="S198" t="str">
            <v>BUENOS AIRES CAUCA</v>
          </cell>
          <cell r="T198" t="str">
            <v>106369655</v>
          </cell>
          <cell r="U198" t="str">
            <v>M</v>
          </cell>
          <cell r="V198">
            <v>2703660</v>
          </cell>
          <cell r="W198">
            <v>1</v>
          </cell>
          <cell r="X198" t="str">
            <v>COMPENSAR</v>
          </cell>
          <cell r="Y198" t="str">
            <v>BANCO DE BOGOTA</v>
          </cell>
          <cell r="Z198">
            <v>37499</v>
          </cell>
          <cell r="AA198">
            <v>37529</v>
          </cell>
          <cell r="AB198">
            <v>37560</v>
          </cell>
          <cell r="AC198">
            <v>37591</v>
          </cell>
          <cell r="AE198">
            <v>37469</v>
          </cell>
          <cell r="AG198">
            <v>0</v>
          </cell>
        </row>
        <row r="199">
          <cell r="A199">
            <v>12598511</v>
          </cell>
          <cell r="B199" t="str">
            <v>JIMENEZ GONZALEZ LUIS MIGUEL</v>
          </cell>
          <cell r="C199" t="str">
            <v>AUXILIAR</v>
          </cell>
          <cell r="D199">
            <v>332000</v>
          </cell>
          <cell r="E199" t="str">
            <v>NUEVOS SUMINISTROS</v>
          </cell>
          <cell r="F199" t="str">
            <v>1110100</v>
          </cell>
          <cell r="G199" t="str">
            <v>013</v>
          </cell>
          <cell r="H199" t="str">
            <v>ZONA 3</v>
          </cell>
          <cell r="I199" t="str">
            <v>CL 117A No.93-16</v>
          </cell>
          <cell r="K199" t="str">
            <v>Soltero</v>
          </cell>
          <cell r="L199">
            <v>37469</v>
          </cell>
          <cell r="M199">
            <v>26063</v>
          </cell>
          <cell r="N199" t="str">
            <v xml:space="preserve">  -   -</v>
          </cell>
          <cell r="O199" t="str">
            <v>PORVENIR</v>
          </cell>
          <cell r="P199" t="str">
            <v>PORVENIR AFP</v>
          </cell>
          <cell r="Q199" t="str">
            <v>CRUZ BLANCA EPS</v>
          </cell>
          <cell r="R199">
            <v>0</v>
          </cell>
          <cell r="S199" t="str">
            <v>PLATO</v>
          </cell>
          <cell r="T199" t="str">
            <v>106378417</v>
          </cell>
          <cell r="U199" t="str">
            <v>M</v>
          </cell>
          <cell r="V199">
            <v>6922333</v>
          </cell>
          <cell r="W199">
            <v>1</v>
          </cell>
          <cell r="X199" t="str">
            <v>COMPENSAR</v>
          </cell>
          <cell r="Y199" t="str">
            <v>BANCO DE BOGOTA</v>
          </cell>
          <cell r="Z199">
            <v>37499</v>
          </cell>
          <cell r="AA199">
            <v>37529</v>
          </cell>
          <cell r="AB199">
            <v>37560</v>
          </cell>
          <cell r="AC199">
            <v>37591</v>
          </cell>
          <cell r="AE199">
            <v>37469</v>
          </cell>
          <cell r="AG199">
            <v>0</v>
          </cell>
        </row>
        <row r="200">
          <cell r="A200">
            <v>79705286</v>
          </cell>
          <cell r="B200" t="str">
            <v>RODRIGUEZ OSTOS RAMIRO</v>
          </cell>
          <cell r="C200" t="str">
            <v>EJECUTIVO DE SERVICIO</v>
          </cell>
          <cell r="D200">
            <v>332000</v>
          </cell>
          <cell r="E200" t="str">
            <v>NUEVOS SUMINISTROS</v>
          </cell>
          <cell r="F200" t="str">
            <v>1110100</v>
          </cell>
          <cell r="G200" t="str">
            <v>058</v>
          </cell>
          <cell r="H200" t="str">
            <v>ZONA 5</v>
          </cell>
          <cell r="I200" t="str">
            <v>CR 27 SUR No. 5-94 ESTE</v>
          </cell>
          <cell r="K200" t="str">
            <v>Soltero</v>
          </cell>
          <cell r="L200">
            <v>37469</v>
          </cell>
          <cell r="M200">
            <v>27654</v>
          </cell>
          <cell r="N200" t="str">
            <v xml:space="preserve">  -   -</v>
          </cell>
          <cell r="O200" t="str">
            <v>PORVENIR</v>
          </cell>
          <cell r="P200" t="str">
            <v>COLFONDOS</v>
          </cell>
          <cell r="Q200" t="str">
            <v>CRUZ BLANCA EPS</v>
          </cell>
          <cell r="R200" t="str">
            <v>79705286DM2-2</v>
          </cell>
          <cell r="S200" t="str">
            <v>BOGOTA</v>
          </cell>
          <cell r="T200" t="str">
            <v>106377252</v>
          </cell>
          <cell r="U200" t="str">
            <v>M</v>
          </cell>
          <cell r="V200">
            <v>2069391</v>
          </cell>
          <cell r="W200">
            <v>1</v>
          </cell>
          <cell r="X200" t="str">
            <v>COMPENSAR</v>
          </cell>
          <cell r="Y200" t="str">
            <v>BANCO DE BOGOTA</v>
          </cell>
          <cell r="Z200">
            <v>37499</v>
          </cell>
          <cell r="AA200">
            <v>37529</v>
          </cell>
          <cell r="AB200">
            <v>37560</v>
          </cell>
          <cell r="AC200">
            <v>37591</v>
          </cell>
          <cell r="AE200">
            <v>37469</v>
          </cell>
          <cell r="AG200">
            <v>0</v>
          </cell>
        </row>
        <row r="201">
          <cell r="A201">
            <v>79794665</v>
          </cell>
          <cell r="B201" t="str">
            <v>MURCIA RINCON FREDY LEONARDO</v>
          </cell>
          <cell r="C201" t="str">
            <v>EJECUTIVO DE SERVICIO</v>
          </cell>
          <cell r="D201">
            <v>332000</v>
          </cell>
          <cell r="E201" t="str">
            <v>NUEVOS SUMINISTROS</v>
          </cell>
          <cell r="F201" t="str">
            <v>1110100</v>
          </cell>
          <cell r="G201" t="str">
            <v>013</v>
          </cell>
          <cell r="H201" t="str">
            <v>ZONA 3</v>
          </cell>
          <cell r="I201" t="str">
            <v>CL 143 No113A-10 BL 9 APTO 136</v>
          </cell>
          <cell r="K201" t="str">
            <v>Soltero</v>
          </cell>
          <cell r="L201">
            <v>37469</v>
          </cell>
          <cell r="M201" t="str">
            <v xml:space="preserve">  -   -</v>
          </cell>
          <cell r="N201" t="str">
            <v xml:space="preserve">  -   -</v>
          </cell>
          <cell r="O201" t="str">
            <v>PORVENIR</v>
          </cell>
          <cell r="P201" t="str">
            <v>PORVENIR AFP</v>
          </cell>
          <cell r="Q201" t="str">
            <v>FAMISANAR EPS</v>
          </cell>
          <cell r="R201">
            <v>0</v>
          </cell>
          <cell r="S201" t="str">
            <v>BOG</v>
          </cell>
          <cell r="T201" t="str">
            <v>018104018</v>
          </cell>
          <cell r="U201" t="str">
            <v>M</v>
          </cell>
          <cell r="V201">
            <v>6091419</v>
          </cell>
          <cell r="W201">
            <v>1</v>
          </cell>
          <cell r="X201" t="str">
            <v>COMPENSAR</v>
          </cell>
          <cell r="Y201" t="str">
            <v>BANCO DE BOGOTA</v>
          </cell>
          <cell r="Z201">
            <v>37499</v>
          </cell>
          <cell r="AA201">
            <v>37529</v>
          </cell>
          <cell r="AB201">
            <v>37560</v>
          </cell>
          <cell r="AC201">
            <v>37591</v>
          </cell>
          <cell r="AE201">
            <v>37469</v>
          </cell>
          <cell r="AG201">
            <v>0</v>
          </cell>
        </row>
        <row r="202">
          <cell r="A202">
            <v>4104102</v>
          </cell>
          <cell r="B202" t="str">
            <v>POBLADOR FUENTES SEGUNDO OLIMPO</v>
          </cell>
          <cell r="C202" t="str">
            <v>TECNICO</v>
          </cell>
          <cell r="D202">
            <v>332000</v>
          </cell>
          <cell r="E202" t="str">
            <v>NUEVOS SUMINISTROS</v>
          </cell>
          <cell r="F202" t="str">
            <v>1110100</v>
          </cell>
          <cell r="G202" t="str">
            <v>013</v>
          </cell>
          <cell r="H202" t="str">
            <v>ZONA 3</v>
          </cell>
          <cell r="I202" t="str">
            <v>CL 83 S No. 9-57</v>
          </cell>
          <cell r="K202" t="str">
            <v>Soltero</v>
          </cell>
          <cell r="L202">
            <v>37488</v>
          </cell>
          <cell r="M202">
            <v>23628</v>
          </cell>
          <cell r="N202" t="str">
            <v xml:space="preserve">  -   -</v>
          </cell>
          <cell r="O202" t="str">
            <v>PORVENIR</v>
          </cell>
          <cell r="P202" t="str">
            <v>HORIZONTE AFP</v>
          </cell>
          <cell r="Q202" t="str">
            <v>SALUDCOOP EPS</v>
          </cell>
          <cell r="R202">
            <v>0</v>
          </cell>
          <cell r="S202" t="str">
            <v>CHITA</v>
          </cell>
          <cell r="T202" t="str">
            <v>106349483</v>
          </cell>
          <cell r="U202" t="str">
            <v>M</v>
          </cell>
          <cell r="V202">
            <v>7640203</v>
          </cell>
          <cell r="W202">
            <v>1</v>
          </cell>
          <cell r="X202" t="str">
            <v>COMPENSAR</v>
          </cell>
          <cell r="Y202" t="str">
            <v>BANCO DE BOGOTA</v>
          </cell>
          <cell r="Z202">
            <v>37518</v>
          </cell>
          <cell r="AA202">
            <v>37548</v>
          </cell>
          <cell r="AB202">
            <v>37579</v>
          </cell>
          <cell r="AC202">
            <v>37610</v>
          </cell>
          <cell r="AE202">
            <v>37488</v>
          </cell>
          <cell r="AG202">
            <v>0</v>
          </cell>
        </row>
        <row r="203">
          <cell r="A203">
            <v>10474162</v>
          </cell>
          <cell r="B203" t="str">
            <v>AMBUILA  JAVIER RICARDO</v>
          </cell>
          <cell r="C203" t="str">
            <v>TECNICO</v>
          </cell>
          <cell r="D203">
            <v>332000</v>
          </cell>
          <cell r="E203" t="str">
            <v>NUEVOS SUMINISTROS</v>
          </cell>
          <cell r="F203" t="str">
            <v>1110200</v>
          </cell>
          <cell r="G203" t="str">
            <v>006</v>
          </cell>
          <cell r="H203" t="str">
            <v>ZONA 1</v>
          </cell>
          <cell r="I203" t="str">
            <v>CR 51 No. 39-43</v>
          </cell>
          <cell r="K203" t="str">
            <v>Soltero</v>
          </cell>
          <cell r="L203">
            <v>37498</v>
          </cell>
          <cell r="M203">
            <v>30342</v>
          </cell>
          <cell r="N203" t="str">
            <v xml:space="preserve">  -   -</v>
          </cell>
          <cell r="O203" t="str">
            <v>PORVENIR</v>
          </cell>
          <cell r="P203" t="str">
            <v>PORVENIR AFP</v>
          </cell>
          <cell r="Q203" t="str">
            <v>COMPENSAR</v>
          </cell>
          <cell r="R203">
            <v>0</v>
          </cell>
          <cell r="S203" t="str">
            <v>SANTIAGO DE CALI</v>
          </cell>
          <cell r="T203" t="str">
            <v>106382435</v>
          </cell>
          <cell r="U203" t="str">
            <v>M</v>
          </cell>
          <cell r="V203">
            <v>2703660</v>
          </cell>
          <cell r="W203">
            <v>1</v>
          </cell>
          <cell r="X203" t="str">
            <v>COMPENSAR</v>
          </cell>
          <cell r="Y203" t="str">
            <v>BANCO DE BOGOTA</v>
          </cell>
          <cell r="Z203">
            <v>37528</v>
          </cell>
          <cell r="AA203">
            <v>37558</v>
          </cell>
          <cell r="AB203">
            <v>37589</v>
          </cell>
          <cell r="AC203">
            <v>37620</v>
          </cell>
          <cell r="AE203">
            <v>37498</v>
          </cell>
          <cell r="AG203">
            <v>0</v>
          </cell>
        </row>
        <row r="204">
          <cell r="A204">
            <v>3253598</v>
          </cell>
          <cell r="B204" t="str">
            <v>DIAZ GARZON ALVARO</v>
          </cell>
          <cell r="C204" t="str">
            <v>AUXILIAR</v>
          </cell>
          <cell r="D204">
            <v>332000</v>
          </cell>
          <cell r="E204" t="str">
            <v>NUEVOS SUMINISTROS</v>
          </cell>
          <cell r="F204" t="str">
            <v>1110300</v>
          </cell>
          <cell r="G204" t="str">
            <v>015</v>
          </cell>
          <cell r="H204" t="str">
            <v>ZONA 4</v>
          </cell>
          <cell r="I204" t="str">
            <v>CL40C No.58-25 SUR</v>
          </cell>
          <cell r="K204" t="str">
            <v>Casado</v>
          </cell>
          <cell r="L204">
            <v>37501</v>
          </cell>
          <cell r="M204">
            <v>21491</v>
          </cell>
          <cell r="N204" t="str">
            <v xml:space="preserve">  -   -</v>
          </cell>
          <cell r="O204" t="str">
            <v>PORVENIR</v>
          </cell>
          <cell r="P204" t="str">
            <v>SEGURO SOCIAL</v>
          </cell>
          <cell r="Q204" t="str">
            <v>COMPENSAR</v>
          </cell>
          <cell r="R204" t="str">
            <v>3253598DM55-2</v>
          </cell>
          <cell r="S204" t="str">
            <v>YACOPI CUNDINAMARCA</v>
          </cell>
          <cell r="T204" t="str">
            <v>106378664</v>
          </cell>
          <cell r="U204" t="str">
            <v>M</v>
          </cell>
          <cell r="V204">
            <v>2049984</v>
          </cell>
          <cell r="W204">
            <v>1</v>
          </cell>
          <cell r="X204" t="str">
            <v>COMPENSAR</v>
          </cell>
          <cell r="Y204" t="str">
            <v>BANCO DE BOGOTA</v>
          </cell>
          <cell r="Z204">
            <v>37531</v>
          </cell>
          <cell r="AA204">
            <v>37561</v>
          </cell>
          <cell r="AB204">
            <v>37592</v>
          </cell>
          <cell r="AC204">
            <v>37623</v>
          </cell>
          <cell r="AE204">
            <v>37501</v>
          </cell>
          <cell r="AG204">
            <v>0</v>
          </cell>
        </row>
        <row r="205">
          <cell r="A205">
            <v>79861721</v>
          </cell>
          <cell r="B205" t="str">
            <v>RODRIGUEZ PINZON HIRLEY MAURICIO</v>
          </cell>
          <cell r="C205" t="str">
            <v>AUXILIAR</v>
          </cell>
          <cell r="D205">
            <v>332000</v>
          </cell>
          <cell r="E205" t="str">
            <v>NUEVOS SUMINISTROS</v>
          </cell>
          <cell r="F205" t="str">
            <v>1110100</v>
          </cell>
          <cell r="G205" t="str">
            <v>058</v>
          </cell>
          <cell r="H205" t="str">
            <v>ZONA 5</v>
          </cell>
          <cell r="I205" t="str">
            <v>CL 67A No. 112B-06</v>
          </cell>
          <cell r="K205" t="str">
            <v>Soltero</v>
          </cell>
          <cell r="L205">
            <v>37501</v>
          </cell>
          <cell r="M205">
            <v>26404</v>
          </cell>
          <cell r="N205" t="str">
            <v xml:space="preserve">  -   -</v>
          </cell>
          <cell r="O205" t="str">
            <v>PORVENIR</v>
          </cell>
          <cell r="P205" t="str">
            <v>COLFONDOS</v>
          </cell>
          <cell r="Q205" t="str">
            <v>COMPENSAR</v>
          </cell>
          <cell r="R205" t="str">
            <v>79861721DM4-3</v>
          </cell>
          <cell r="S205" t="str">
            <v>BOGOTA</v>
          </cell>
          <cell r="T205" t="str">
            <v>106375850</v>
          </cell>
          <cell r="U205" t="str">
            <v>M</v>
          </cell>
          <cell r="V205">
            <v>4333075</v>
          </cell>
          <cell r="W205">
            <v>1</v>
          </cell>
          <cell r="X205" t="str">
            <v>COMPENSAR</v>
          </cell>
          <cell r="Y205" t="str">
            <v>BANCO DE BOGOTA</v>
          </cell>
          <cell r="Z205">
            <v>37531</v>
          </cell>
          <cell r="AA205">
            <v>37561</v>
          </cell>
          <cell r="AB205">
            <v>37592</v>
          </cell>
          <cell r="AC205">
            <v>37623</v>
          </cell>
          <cell r="AE205">
            <v>37501</v>
          </cell>
          <cell r="AG205">
            <v>0</v>
          </cell>
        </row>
        <row r="206">
          <cell r="A206">
            <v>3010494</v>
          </cell>
          <cell r="B206" t="str">
            <v>RAMIREZ SIERRA JAVIER</v>
          </cell>
          <cell r="C206" t="str">
            <v>TECNICO</v>
          </cell>
          <cell r="D206">
            <v>332000</v>
          </cell>
          <cell r="E206" t="str">
            <v>NUEVOS SUMINISTROS</v>
          </cell>
          <cell r="F206" t="str">
            <v>1110100</v>
          </cell>
          <cell r="G206" t="str">
            <v>013</v>
          </cell>
          <cell r="H206" t="str">
            <v>ZONA 3</v>
          </cell>
          <cell r="I206" t="str">
            <v>CR 110C No. 75B-06</v>
          </cell>
          <cell r="K206" t="str">
            <v>Soltero</v>
          </cell>
          <cell r="L206">
            <v>37515</v>
          </cell>
          <cell r="M206">
            <v>20997</v>
          </cell>
          <cell r="N206" t="str">
            <v xml:space="preserve">  -   -</v>
          </cell>
          <cell r="O206" t="str">
            <v>PORVENIR</v>
          </cell>
          <cell r="P206" t="str">
            <v>HORIZONTE AFP</v>
          </cell>
          <cell r="Q206" t="str">
            <v>COMPENSAR</v>
          </cell>
          <cell r="R206">
            <v>0</v>
          </cell>
          <cell r="S206">
            <v>0</v>
          </cell>
          <cell r="T206" t="str">
            <v>106374242</v>
          </cell>
          <cell r="U206" t="str">
            <v>M</v>
          </cell>
          <cell r="V206">
            <v>2285314</v>
          </cell>
          <cell r="W206">
            <v>1</v>
          </cell>
          <cell r="X206" t="str">
            <v>COMPENSAR</v>
          </cell>
          <cell r="Y206" t="str">
            <v>BANCO DE BOGOTA</v>
          </cell>
          <cell r="Z206">
            <v>37545</v>
          </cell>
          <cell r="AA206">
            <v>37575</v>
          </cell>
          <cell r="AB206">
            <v>37606</v>
          </cell>
          <cell r="AC206">
            <v>37637</v>
          </cell>
          <cell r="AE206">
            <v>37515</v>
          </cell>
          <cell r="AG206">
            <v>0</v>
          </cell>
        </row>
        <row r="207">
          <cell r="A207">
            <v>11318583</v>
          </cell>
          <cell r="B207" t="str">
            <v>PULECIO AYALA RICARDO</v>
          </cell>
          <cell r="C207" t="str">
            <v>AUXILIAR</v>
          </cell>
          <cell r="D207">
            <v>332000</v>
          </cell>
          <cell r="E207" t="str">
            <v>NUEVOS SUMINISTROS</v>
          </cell>
          <cell r="F207" t="str">
            <v>1110100</v>
          </cell>
          <cell r="G207" t="str">
            <v>013</v>
          </cell>
          <cell r="H207" t="str">
            <v>ZONA 3</v>
          </cell>
          <cell r="I207" t="str">
            <v>CL 55 No. 71F-04</v>
          </cell>
          <cell r="K207" t="str">
            <v>Soltero</v>
          </cell>
          <cell r="L207">
            <v>37515</v>
          </cell>
          <cell r="M207">
            <v>25321</v>
          </cell>
          <cell r="N207" t="str">
            <v xml:space="preserve">  -   -</v>
          </cell>
          <cell r="O207" t="str">
            <v>PORVENIR</v>
          </cell>
          <cell r="P207" t="str">
            <v>HORIZONTE AFP</v>
          </cell>
          <cell r="Q207" t="str">
            <v>CAFESALUD EPS</v>
          </cell>
          <cell r="R207">
            <v>0</v>
          </cell>
          <cell r="S207">
            <v>0</v>
          </cell>
          <cell r="T207" t="str">
            <v>106364631</v>
          </cell>
          <cell r="U207" t="str">
            <v>M</v>
          </cell>
          <cell r="V207">
            <v>7761250</v>
          </cell>
          <cell r="W207">
            <v>1</v>
          </cell>
          <cell r="X207" t="str">
            <v>COMPENSAR</v>
          </cell>
          <cell r="Y207" t="str">
            <v>BANCO DE BOGOTA</v>
          </cell>
          <cell r="Z207">
            <v>37545</v>
          </cell>
          <cell r="AA207">
            <v>37575</v>
          </cell>
          <cell r="AB207">
            <v>37606</v>
          </cell>
          <cell r="AC207">
            <v>37637</v>
          </cell>
          <cell r="AE207">
            <v>37515</v>
          </cell>
          <cell r="AG207">
            <v>0</v>
          </cell>
        </row>
        <row r="208">
          <cell r="A208">
            <v>51975779</v>
          </cell>
          <cell r="B208" t="str">
            <v>ROZO PAIPA ADRIANA</v>
          </cell>
          <cell r="C208" t="str">
            <v>EJECUTIVO DE SERVICIO</v>
          </cell>
          <cell r="D208">
            <v>332000</v>
          </cell>
          <cell r="E208" t="str">
            <v>NUEVOS SUMINISTROS</v>
          </cell>
          <cell r="F208" t="str">
            <v>1110100</v>
          </cell>
          <cell r="G208" t="str">
            <v>058</v>
          </cell>
          <cell r="H208" t="str">
            <v>ZONA 5</v>
          </cell>
          <cell r="I208" t="str">
            <v>CL 99A No. 56A-25</v>
          </cell>
          <cell r="K208" t="str">
            <v>Soltera</v>
          </cell>
          <cell r="L208">
            <v>37517</v>
          </cell>
          <cell r="M208">
            <v>25361</v>
          </cell>
          <cell r="N208" t="str">
            <v xml:space="preserve">  -   -</v>
          </cell>
          <cell r="O208" t="str">
            <v>PORVENIR</v>
          </cell>
          <cell r="P208" t="str">
            <v>HORIZONTE AFP</v>
          </cell>
          <cell r="Q208" t="str">
            <v>SANITAS EPS</v>
          </cell>
          <cell r="R208">
            <v>0</v>
          </cell>
          <cell r="S208">
            <v>0</v>
          </cell>
          <cell r="T208" t="str">
            <v>106379613</v>
          </cell>
          <cell r="U208" t="str">
            <v>F</v>
          </cell>
          <cell r="V208">
            <v>2535708</v>
          </cell>
          <cell r="W208">
            <v>1</v>
          </cell>
          <cell r="X208" t="str">
            <v>COMPENSAR</v>
          </cell>
          <cell r="Y208" t="str">
            <v>BANCO DE BOGOTA</v>
          </cell>
          <cell r="Z208">
            <v>37547</v>
          </cell>
          <cell r="AA208">
            <v>37577</v>
          </cell>
          <cell r="AB208">
            <v>37608</v>
          </cell>
          <cell r="AC208">
            <v>37639</v>
          </cell>
          <cell r="AE208">
            <v>37517</v>
          </cell>
          <cell r="AG208">
            <v>0</v>
          </cell>
        </row>
        <row r="209">
          <cell r="A209">
            <v>52581484</v>
          </cell>
          <cell r="B209" t="str">
            <v>RODRIGUEZ PARRA MARITZA</v>
          </cell>
          <cell r="C209" t="str">
            <v>EJECUTIVO DE SERVICIO</v>
          </cell>
          <cell r="D209">
            <v>332000</v>
          </cell>
          <cell r="E209" t="str">
            <v>NUEVOS SUMINISTROS</v>
          </cell>
          <cell r="F209" t="str">
            <v>1110100</v>
          </cell>
          <cell r="G209" t="str">
            <v>058</v>
          </cell>
          <cell r="H209" t="str">
            <v>ZONA 5</v>
          </cell>
          <cell r="I209" t="str">
            <v>TV 119 No. 132-D 16</v>
          </cell>
          <cell r="K209" t="str">
            <v>Soltero</v>
          </cell>
          <cell r="L209">
            <v>37517</v>
          </cell>
          <cell r="M209">
            <v>27938</v>
          </cell>
          <cell r="N209" t="str">
            <v xml:space="preserve">  -   -</v>
          </cell>
          <cell r="O209" t="str">
            <v>PORVENIR</v>
          </cell>
          <cell r="P209" t="str">
            <v>PROTECCION AFP</v>
          </cell>
          <cell r="Q209" t="str">
            <v>COMPENSAR</v>
          </cell>
          <cell r="R209">
            <v>0</v>
          </cell>
          <cell r="S209" t="str">
            <v>BOGOTA</v>
          </cell>
          <cell r="T209" t="str">
            <v>106379506</v>
          </cell>
          <cell r="U209" t="str">
            <v>M</v>
          </cell>
          <cell r="V209">
            <v>8893149</v>
          </cell>
          <cell r="W209">
            <v>1</v>
          </cell>
          <cell r="X209" t="str">
            <v>COMPENSAR</v>
          </cell>
          <cell r="Y209" t="str">
            <v>BANCO DE BOGOTA</v>
          </cell>
          <cell r="Z209">
            <v>37547</v>
          </cell>
          <cell r="AA209">
            <v>37577</v>
          </cell>
          <cell r="AB209">
            <v>37608</v>
          </cell>
          <cell r="AC209">
            <v>37639</v>
          </cell>
          <cell r="AE209">
            <v>37517</v>
          </cell>
          <cell r="AG209">
            <v>0</v>
          </cell>
        </row>
        <row r="210">
          <cell r="A210">
            <v>52805136</v>
          </cell>
          <cell r="B210" t="str">
            <v>HERNANDEZ RAMIREZ ANYELA GISELA</v>
          </cell>
          <cell r="C210" t="str">
            <v>EJECUTIVO DE SERVICIO</v>
          </cell>
          <cell r="D210">
            <v>332000</v>
          </cell>
          <cell r="E210" t="str">
            <v>NUEVOS SUMINISTROS</v>
          </cell>
          <cell r="F210" t="str">
            <v>1110100</v>
          </cell>
          <cell r="G210" t="str">
            <v>058</v>
          </cell>
          <cell r="H210" t="str">
            <v>ZONA 5</v>
          </cell>
          <cell r="I210" t="str">
            <v>CL 130A No. 92-18</v>
          </cell>
          <cell r="K210" t="str">
            <v>Soltera</v>
          </cell>
          <cell r="L210">
            <v>37517</v>
          </cell>
          <cell r="M210">
            <v>29766</v>
          </cell>
          <cell r="N210" t="str">
            <v xml:space="preserve">  -   -</v>
          </cell>
          <cell r="O210" t="str">
            <v>PORVENIR</v>
          </cell>
          <cell r="P210" t="str">
            <v>SKANDIA AFP</v>
          </cell>
          <cell r="Q210" t="str">
            <v>CRUZ BLANCA EPS</v>
          </cell>
          <cell r="R210">
            <v>0</v>
          </cell>
          <cell r="S210" t="str">
            <v>BOGOTA</v>
          </cell>
          <cell r="T210" t="str">
            <v>106379522</v>
          </cell>
          <cell r="U210" t="str">
            <v>F</v>
          </cell>
          <cell r="V210">
            <v>5371681</v>
          </cell>
          <cell r="W210">
            <v>1</v>
          </cell>
          <cell r="X210" t="str">
            <v>COMPENSAR</v>
          </cell>
          <cell r="Y210" t="str">
            <v>BANCO DE BOGOTA</v>
          </cell>
          <cell r="Z210">
            <v>37547</v>
          </cell>
          <cell r="AA210">
            <v>37577</v>
          </cell>
          <cell r="AB210">
            <v>37608</v>
          </cell>
          <cell r="AC210">
            <v>37639</v>
          </cell>
          <cell r="AE210">
            <v>37517</v>
          </cell>
          <cell r="AG210">
            <v>0</v>
          </cell>
        </row>
        <row r="211">
          <cell r="A211">
            <v>77015017</v>
          </cell>
          <cell r="B211" t="str">
            <v>VASQUEZ BRITO GUILLERMO ELIECER</v>
          </cell>
          <cell r="C211" t="str">
            <v>TECNICO</v>
          </cell>
          <cell r="D211">
            <v>332000</v>
          </cell>
          <cell r="E211" t="str">
            <v>NUEVOS SUMINISTROS</v>
          </cell>
          <cell r="F211" t="str">
            <v>1110100</v>
          </cell>
          <cell r="G211" t="str">
            <v>058</v>
          </cell>
          <cell r="H211" t="str">
            <v>ZONA 5</v>
          </cell>
          <cell r="I211" t="str">
            <v>CR 103 No. 76A-13</v>
          </cell>
          <cell r="K211" t="str">
            <v>Soltero</v>
          </cell>
          <cell r="L211">
            <v>37531</v>
          </cell>
          <cell r="M211" t="str">
            <v xml:space="preserve">  -   -</v>
          </cell>
          <cell r="N211" t="str">
            <v xml:space="preserve">  -   -</v>
          </cell>
          <cell r="O211" t="str">
            <v>PORVENIR</v>
          </cell>
          <cell r="P211" t="str">
            <v>PORVENIR AFP</v>
          </cell>
          <cell r="Q211" t="str">
            <v>CRUZ BLANCA EPS</v>
          </cell>
          <cell r="R211">
            <v>0</v>
          </cell>
          <cell r="S211">
            <v>0</v>
          </cell>
          <cell r="T211" t="str">
            <v>106382492</v>
          </cell>
          <cell r="U211" t="str">
            <v>F</v>
          </cell>
          <cell r="V211">
            <v>2280493</v>
          </cell>
          <cell r="W211">
            <v>1</v>
          </cell>
          <cell r="X211" t="str">
            <v>COMPENSAR</v>
          </cell>
          <cell r="Y211" t="str">
            <v>BANCO DE BOGOTA</v>
          </cell>
          <cell r="Z211">
            <v>37561</v>
          </cell>
          <cell r="AA211">
            <v>37591</v>
          </cell>
          <cell r="AB211">
            <v>37622</v>
          </cell>
          <cell r="AC211">
            <v>37653</v>
          </cell>
          <cell r="AE211">
            <v>37531</v>
          </cell>
          <cell r="AG211">
            <v>0</v>
          </cell>
        </row>
        <row r="212">
          <cell r="A212">
            <v>79571003</v>
          </cell>
          <cell r="B212" t="str">
            <v>PINEDA CARDONA EDGAR NAYID</v>
          </cell>
          <cell r="C212" t="str">
            <v>TECNICO</v>
          </cell>
          <cell r="D212">
            <v>332000</v>
          </cell>
          <cell r="E212" t="str">
            <v>NUEVOS SUMINISTROS</v>
          </cell>
          <cell r="F212" t="str">
            <v>1110100</v>
          </cell>
          <cell r="G212" t="str">
            <v>058</v>
          </cell>
          <cell r="H212" t="str">
            <v>ZONA 5</v>
          </cell>
          <cell r="I212" t="str">
            <v>CL 69A No. 18-B44 SUR</v>
          </cell>
          <cell r="K212" t="str">
            <v>Separado</v>
          </cell>
          <cell r="L212">
            <v>37531</v>
          </cell>
          <cell r="M212">
            <v>26597</v>
          </cell>
          <cell r="N212" t="str">
            <v xml:space="preserve">  -   -</v>
          </cell>
          <cell r="O212" t="str">
            <v>PORVENIR</v>
          </cell>
          <cell r="P212" t="str">
            <v>SEGURO SOCIAL</v>
          </cell>
          <cell r="Q212" t="str">
            <v>CRUZ BLANCA EPS</v>
          </cell>
          <cell r="R212" t="str">
            <v>79571003DM55-2</v>
          </cell>
          <cell r="S212" t="str">
            <v>MANIZALES</v>
          </cell>
          <cell r="T212" t="str">
            <v>106380512</v>
          </cell>
          <cell r="U212" t="str">
            <v>M</v>
          </cell>
          <cell r="V212">
            <v>2658205</v>
          </cell>
          <cell r="W212">
            <v>1</v>
          </cell>
          <cell r="X212" t="str">
            <v>COMPENSAR</v>
          </cell>
          <cell r="Y212" t="str">
            <v>BANCO DE BOGOTA</v>
          </cell>
          <cell r="Z212">
            <v>37561</v>
          </cell>
          <cell r="AA212">
            <v>37591</v>
          </cell>
          <cell r="AB212">
            <v>37622</v>
          </cell>
          <cell r="AC212">
            <v>37653</v>
          </cell>
          <cell r="AE212">
            <v>37531</v>
          </cell>
          <cell r="AG212">
            <v>0</v>
          </cell>
        </row>
        <row r="213">
          <cell r="A213">
            <v>79812268</v>
          </cell>
          <cell r="B213" t="str">
            <v>TURMEQUE GUERRERO FERNANDO LEONIDAS</v>
          </cell>
          <cell r="C213" t="str">
            <v>AUXILIAR</v>
          </cell>
          <cell r="D213">
            <v>332000</v>
          </cell>
          <cell r="E213" t="str">
            <v>NUEVOS SUMINISTROS</v>
          </cell>
          <cell r="F213" t="str">
            <v>1110100</v>
          </cell>
          <cell r="G213" t="str">
            <v>013</v>
          </cell>
          <cell r="H213" t="str">
            <v>ZONA 3</v>
          </cell>
          <cell r="I213" t="str">
            <v>CL 26B-No. 11-66 SUR</v>
          </cell>
          <cell r="K213" t="str">
            <v>Unión libre</v>
          </cell>
          <cell r="L213">
            <v>37533</v>
          </cell>
          <cell r="M213">
            <v>28520</v>
          </cell>
          <cell r="N213" t="str">
            <v xml:space="preserve">  -   -</v>
          </cell>
          <cell r="O213" t="str">
            <v>PORVENIR</v>
          </cell>
          <cell r="P213" t="str">
            <v>COLFONDOS</v>
          </cell>
          <cell r="Q213" t="str">
            <v>COMPENSAR</v>
          </cell>
          <cell r="R213" t="str">
            <v>79812268DM2-1</v>
          </cell>
          <cell r="S213" t="str">
            <v>BOGOTA</v>
          </cell>
          <cell r="T213" t="str">
            <v>106372469</v>
          </cell>
          <cell r="U213" t="str">
            <v>M</v>
          </cell>
          <cell r="V213">
            <v>3613754</v>
          </cell>
          <cell r="W213">
            <v>1</v>
          </cell>
          <cell r="X213" t="str">
            <v>COMPENSAR</v>
          </cell>
          <cell r="Y213" t="str">
            <v>BANCO DE BOGOTA</v>
          </cell>
          <cell r="Z213">
            <v>37563</v>
          </cell>
          <cell r="AA213">
            <v>37593</v>
          </cell>
          <cell r="AB213">
            <v>37624</v>
          </cell>
          <cell r="AC213">
            <v>37655</v>
          </cell>
          <cell r="AE213">
            <v>37533</v>
          </cell>
          <cell r="AG213">
            <v>0</v>
          </cell>
        </row>
        <row r="214">
          <cell r="A214">
            <v>51648280</v>
          </cell>
          <cell r="B214" t="str">
            <v>ORTIZ ARIAS ARISMELBA</v>
          </cell>
          <cell r="C214" t="str">
            <v>EJECUTIVO DE SERVICIO</v>
          </cell>
          <cell r="D214">
            <v>332000</v>
          </cell>
          <cell r="E214" t="str">
            <v>NUEVOS SUMINISTROS</v>
          </cell>
          <cell r="F214" t="str">
            <v>1110100</v>
          </cell>
          <cell r="G214" t="str">
            <v>058</v>
          </cell>
          <cell r="H214" t="str">
            <v>ZONA 5</v>
          </cell>
          <cell r="I214" t="str">
            <v xml:space="preserve">CR 77A No. 38-59 SUR </v>
          </cell>
          <cell r="K214" t="str">
            <v>Unión libre</v>
          </cell>
          <cell r="L214">
            <v>37534</v>
          </cell>
          <cell r="M214">
            <v>22536</v>
          </cell>
          <cell r="N214" t="str">
            <v xml:space="preserve">  -   -</v>
          </cell>
          <cell r="O214" t="str">
            <v>PORVENIR</v>
          </cell>
          <cell r="P214" t="str">
            <v>SANTANDER AFP</v>
          </cell>
          <cell r="Q214" t="str">
            <v>CRUZ BLANCA EPS</v>
          </cell>
          <cell r="R214">
            <v>0</v>
          </cell>
          <cell r="S214" t="str">
            <v>MARQUETALIA</v>
          </cell>
          <cell r="T214" t="str">
            <v>092236199</v>
          </cell>
          <cell r="U214" t="str">
            <v>F</v>
          </cell>
          <cell r="V214">
            <v>2692431</v>
          </cell>
          <cell r="W214">
            <v>1</v>
          </cell>
          <cell r="X214" t="str">
            <v>COMPENSAR</v>
          </cell>
          <cell r="Y214" t="str">
            <v>BANCO DE BOGOTA</v>
          </cell>
          <cell r="Z214">
            <v>37564</v>
          </cell>
          <cell r="AA214">
            <v>37594</v>
          </cell>
          <cell r="AB214">
            <v>37625</v>
          </cell>
          <cell r="AC214">
            <v>37656</v>
          </cell>
          <cell r="AE214">
            <v>37534</v>
          </cell>
          <cell r="AG214">
            <v>0</v>
          </cell>
        </row>
        <row r="215">
          <cell r="A215">
            <v>51755620</v>
          </cell>
          <cell r="B215" t="str">
            <v>BETANCOURT ARROYAVE GLORIA PATRICIA</v>
          </cell>
          <cell r="C215" t="str">
            <v>EJECUTIVO DE SERVICIO</v>
          </cell>
          <cell r="D215">
            <v>332000</v>
          </cell>
          <cell r="E215" t="str">
            <v>NUEVOS SUMINISTROS</v>
          </cell>
          <cell r="F215" t="str">
            <v>1110300</v>
          </cell>
          <cell r="G215" t="str">
            <v>008</v>
          </cell>
          <cell r="H215" t="str">
            <v>ZONA 2</v>
          </cell>
          <cell r="I215" t="str">
            <v>CL 45A No.64B-76</v>
          </cell>
          <cell r="K215" t="str">
            <v>Soltera</v>
          </cell>
          <cell r="L215">
            <v>37534</v>
          </cell>
          <cell r="M215">
            <v>23141</v>
          </cell>
          <cell r="N215" t="str">
            <v xml:space="preserve">  -   -</v>
          </cell>
          <cell r="O215" t="str">
            <v>PORVENIR</v>
          </cell>
          <cell r="P215" t="str">
            <v>HORIZONTE AFP</v>
          </cell>
          <cell r="Q215" t="str">
            <v>FAMISANAR EPS</v>
          </cell>
          <cell r="R215">
            <v>0</v>
          </cell>
          <cell r="S215" t="str">
            <v>MEDELLIN</v>
          </cell>
          <cell r="T215" t="str">
            <v>106380181</v>
          </cell>
          <cell r="U215" t="str">
            <v>F</v>
          </cell>
          <cell r="V215">
            <v>5175562</v>
          </cell>
          <cell r="W215">
            <v>1</v>
          </cell>
          <cell r="X215" t="str">
            <v>COMPENSAR</v>
          </cell>
          <cell r="Y215" t="str">
            <v>BANCO DE BOGOTA</v>
          </cell>
          <cell r="Z215">
            <v>37564</v>
          </cell>
          <cell r="AA215">
            <v>37594</v>
          </cell>
          <cell r="AB215">
            <v>37625</v>
          </cell>
          <cell r="AC215">
            <v>37656</v>
          </cell>
          <cell r="AE215">
            <v>37534</v>
          </cell>
          <cell r="AG215">
            <v>0</v>
          </cell>
        </row>
        <row r="216">
          <cell r="A216">
            <v>52118901</v>
          </cell>
          <cell r="B216" t="str">
            <v>TELLEZ PUENTES DORIS EDITH</v>
          </cell>
          <cell r="C216" t="str">
            <v>EJECUTIVO DE SERVICIO</v>
          </cell>
          <cell r="D216">
            <v>332000</v>
          </cell>
          <cell r="E216" t="str">
            <v>NUEVOS SUMINISTROS</v>
          </cell>
          <cell r="F216" t="str">
            <v>1110100</v>
          </cell>
          <cell r="G216" t="str">
            <v>058</v>
          </cell>
          <cell r="H216" t="str">
            <v>ZONA 5</v>
          </cell>
          <cell r="I216" t="str">
            <v>DG 40 No. 29-47</v>
          </cell>
          <cell r="K216" t="str">
            <v>Soltero</v>
          </cell>
          <cell r="L216">
            <v>37534</v>
          </cell>
          <cell r="M216">
            <v>37534</v>
          </cell>
          <cell r="N216" t="str">
            <v xml:space="preserve">  -   -</v>
          </cell>
          <cell r="O216" t="str">
            <v>PORVENIR</v>
          </cell>
          <cell r="P216" t="str">
            <v>PORVENIR AFP</v>
          </cell>
          <cell r="Q216" t="str">
            <v>COMPENSAR</v>
          </cell>
          <cell r="R216">
            <v>0</v>
          </cell>
          <cell r="S216" t="str">
            <v>BOGOTA</v>
          </cell>
          <cell r="T216" t="str">
            <v>106380694</v>
          </cell>
          <cell r="U216" t="str">
            <v>F</v>
          </cell>
          <cell r="V216">
            <v>2302956</v>
          </cell>
          <cell r="W216">
            <v>1</v>
          </cell>
          <cell r="X216" t="str">
            <v>COMPENSAR</v>
          </cell>
          <cell r="Y216" t="str">
            <v>BANCO DE BOGOTA</v>
          </cell>
          <cell r="Z216">
            <v>37564</v>
          </cell>
          <cell r="AA216">
            <v>37594</v>
          </cell>
          <cell r="AB216">
            <v>37625</v>
          </cell>
          <cell r="AC216">
            <v>37656</v>
          </cell>
          <cell r="AE216">
            <v>37534</v>
          </cell>
          <cell r="AG216">
            <v>0</v>
          </cell>
        </row>
        <row r="217">
          <cell r="A217">
            <v>75056085</v>
          </cell>
          <cell r="B217" t="str">
            <v>MARIN LOAIZA RAMIRO</v>
          </cell>
          <cell r="C217" t="str">
            <v>TECNICO</v>
          </cell>
          <cell r="D217">
            <v>332000</v>
          </cell>
          <cell r="E217" t="str">
            <v>NUEVOS SUMINISTROS</v>
          </cell>
          <cell r="F217" t="str">
            <v>1110200</v>
          </cell>
          <cell r="G217" t="str">
            <v>006</v>
          </cell>
          <cell r="H217" t="str">
            <v>ZONA 1</v>
          </cell>
          <cell r="I217" t="str">
            <v>CL 38 SUR No. 52C-42</v>
          </cell>
          <cell r="K217" t="str">
            <v>Soltero</v>
          </cell>
          <cell r="L217">
            <v>37537</v>
          </cell>
          <cell r="M217" t="str">
            <v xml:space="preserve">  -   -</v>
          </cell>
          <cell r="N217" t="str">
            <v xml:space="preserve">  -   -</v>
          </cell>
          <cell r="O217" t="str">
            <v>PORVENIR</v>
          </cell>
          <cell r="P217" t="str">
            <v>SEGURO SOCIAL</v>
          </cell>
          <cell r="Q217" t="str">
            <v>HUMANA VIVIR EPS</v>
          </cell>
          <cell r="R217">
            <v>0</v>
          </cell>
          <cell r="S217">
            <v>0</v>
          </cell>
          <cell r="T217" t="str">
            <v>106376619</v>
          </cell>
          <cell r="U217" t="str">
            <v>M</v>
          </cell>
          <cell r="V217">
            <v>7107783</v>
          </cell>
          <cell r="W217">
            <v>1</v>
          </cell>
          <cell r="X217" t="str">
            <v>COMPENSAR</v>
          </cell>
          <cell r="Y217" t="str">
            <v>BANCO DE BOGOTA</v>
          </cell>
          <cell r="Z217">
            <v>37567</v>
          </cell>
          <cell r="AA217">
            <v>37597</v>
          </cell>
          <cell r="AB217">
            <v>37628</v>
          </cell>
          <cell r="AC217">
            <v>37659</v>
          </cell>
          <cell r="AE217">
            <v>37537</v>
          </cell>
          <cell r="AG217">
            <v>0</v>
          </cell>
        </row>
        <row r="218">
          <cell r="A218">
            <v>52442972</v>
          </cell>
          <cell r="B218" t="str">
            <v>BALLEN CUSBA DIANA YOLIMA</v>
          </cell>
          <cell r="C218" t="str">
            <v>EJECUTIVO DE SERVICIO</v>
          </cell>
          <cell r="D218">
            <v>332000</v>
          </cell>
          <cell r="E218" t="str">
            <v>NUEVOS SUMINISTROS</v>
          </cell>
          <cell r="F218" t="str">
            <v>1110100</v>
          </cell>
          <cell r="G218" t="str">
            <v>013</v>
          </cell>
          <cell r="H218" t="str">
            <v>ZONA 3</v>
          </cell>
          <cell r="I218" t="str">
            <v>DG 72 N 98B-24</v>
          </cell>
          <cell r="K218" t="str">
            <v>Soltera</v>
          </cell>
          <cell r="L218">
            <v>37538</v>
          </cell>
          <cell r="M218" t="str">
            <v xml:space="preserve">  -   -</v>
          </cell>
          <cell r="N218" t="str">
            <v xml:space="preserve">  -   -</v>
          </cell>
          <cell r="O218" t="str">
            <v>PORVENIR</v>
          </cell>
          <cell r="P218" t="str">
            <v>HORIZONTE AFP</v>
          </cell>
          <cell r="Q218" t="str">
            <v>FAMISANAR EPS</v>
          </cell>
          <cell r="R218">
            <v>0</v>
          </cell>
          <cell r="S218">
            <v>0</v>
          </cell>
          <cell r="T218" t="str">
            <v>054104047</v>
          </cell>
          <cell r="U218" t="str">
            <v>F</v>
          </cell>
          <cell r="V218" t="str">
            <v>NO TIENE</v>
          </cell>
          <cell r="W218">
            <v>1</v>
          </cell>
          <cell r="X218" t="str">
            <v>COMPENSAR</v>
          </cell>
          <cell r="Y218" t="str">
            <v>BANCO DE BOGOTA</v>
          </cell>
          <cell r="Z218">
            <v>37568</v>
          </cell>
          <cell r="AA218">
            <v>37598</v>
          </cell>
          <cell r="AB218">
            <v>37629</v>
          </cell>
          <cell r="AC218">
            <v>37660</v>
          </cell>
          <cell r="AE218">
            <v>37538</v>
          </cell>
          <cell r="AG218">
            <v>0</v>
          </cell>
        </row>
        <row r="219">
          <cell r="A219">
            <v>80117459</v>
          </cell>
          <cell r="B219" t="str">
            <v>BELLAIZAN RAMIREZ WILMER ALEJANDRO</v>
          </cell>
          <cell r="C219" t="str">
            <v>EJECUTIVO DE SERVICIO</v>
          </cell>
          <cell r="D219">
            <v>332000</v>
          </cell>
          <cell r="E219" t="str">
            <v>NUEVOS SUMINISTROS</v>
          </cell>
          <cell r="F219" t="str">
            <v>1110100</v>
          </cell>
          <cell r="G219" t="str">
            <v>013</v>
          </cell>
          <cell r="H219" t="str">
            <v>ZONA 3</v>
          </cell>
          <cell r="I219" t="str">
            <v>DG 27 No. 5A-40</v>
          </cell>
          <cell r="K219" t="str">
            <v>Soltero</v>
          </cell>
          <cell r="L219">
            <v>37544</v>
          </cell>
          <cell r="M219">
            <v>30301</v>
          </cell>
          <cell r="N219" t="str">
            <v xml:space="preserve">  -   -</v>
          </cell>
          <cell r="O219" t="str">
            <v>PORVENIR</v>
          </cell>
          <cell r="P219" t="str">
            <v>PROTECCION AFP</v>
          </cell>
          <cell r="Q219" t="str">
            <v>FAMISANAR EPS</v>
          </cell>
          <cell r="R219" t="str">
            <v>82121610228DM2-</v>
          </cell>
          <cell r="S219" t="str">
            <v>BOGOTA</v>
          </cell>
          <cell r="T219" t="str">
            <v>005064605</v>
          </cell>
          <cell r="U219" t="str">
            <v>M</v>
          </cell>
          <cell r="V219">
            <v>2069391</v>
          </cell>
          <cell r="W219">
            <v>1</v>
          </cell>
          <cell r="X219" t="str">
            <v>COMPENSAR</v>
          </cell>
          <cell r="Y219" t="str">
            <v>BANCO DE BOGOTA</v>
          </cell>
          <cell r="Z219">
            <v>37574</v>
          </cell>
          <cell r="AA219">
            <v>37604</v>
          </cell>
          <cell r="AB219">
            <v>37635</v>
          </cell>
          <cell r="AC219">
            <v>37666</v>
          </cell>
          <cell r="AE219">
            <v>37544</v>
          </cell>
          <cell r="AG219">
            <v>0</v>
          </cell>
        </row>
        <row r="220">
          <cell r="A220">
            <v>11375921</v>
          </cell>
          <cell r="B220" t="str">
            <v>ROZO SOLORZANO JULIO ENRIQUE</v>
          </cell>
          <cell r="C220" t="str">
            <v>TECNICO</v>
          </cell>
          <cell r="D220">
            <v>332000</v>
          </cell>
          <cell r="E220" t="str">
            <v>NUEVOS SUMINISTROS</v>
          </cell>
          <cell r="F220" t="str">
            <v>1110200</v>
          </cell>
          <cell r="G220" t="str">
            <v>006</v>
          </cell>
          <cell r="H220" t="str">
            <v>ZONA 1</v>
          </cell>
          <cell r="I220" t="str">
            <v>TV 52 No. 37B-12 SUR</v>
          </cell>
          <cell r="K220" t="str">
            <v>Soltero</v>
          </cell>
          <cell r="L220">
            <v>37547</v>
          </cell>
          <cell r="M220">
            <v>19937</v>
          </cell>
          <cell r="N220" t="str">
            <v xml:space="preserve">  -   -</v>
          </cell>
          <cell r="O220" t="str">
            <v>PORVENIR</v>
          </cell>
          <cell r="P220" t="str">
            <v>COLFONDOS</v>
          </cell>
          <cell r="Q220" t="str">
            <v>SALUD COLMENA</v>
          </cell>
          <cell r="R220">
            <v>0</v>
          </cell>
          <cell r="S220">
            <v>0</v>
          </cell>
          <cell r="T220" t="str">
            <v>106382559</v>
          </cell>
          <cell r="U220" t="str">
            <v>F</v>
          </cell>
          <cell r="V220">
            <v>4034341</v>
          </cell>
          <cell r="W220">
            <v>1</v>
          </cell>
          <cell r="X220" t="str">
            <v>COMPENSAR</v>
          </cell>
          <cell r="Y220" t="str">
            <v>BANCO DE BOGOTA</v>
          </cell>
          <cell r="Z220">
            <v>37577</v>
          </cell>
          <cell r="AA220">
            <v>37607</v>
          </cell>
          <cell r="AB220">
            <v>37638</v>
          </cell>
          <cell r="AC220">
            <v>37669</v>
          </cell>
          <cell r="AE220">
            <v>37547</v>
          </cell>
          <cell r="AG220">
            <v>0</v>
          </cell>
        </row>
        <row r="221">
          <cell r="A221">
            <v>79258330</v>
          </cell>
          <cell r="B221" t="str">
            <v>JARAMILLO RODRIGUEZ JOSE RAUL</v>
          </cell>
          <cell r="C221" t="str">
            <v>AUXILIAR</v>
          </cell>
          <cell r="D221">
            <v>332000</v>
          </cell>
          <cell r="E221" t="str">
            <v>NUEVOS SUMINISTROS</v>
          </cell>
          <cell r="F221" t="str">
            <v>1110100</v>
          </cell>
          <cell r="G221" t="str">
            <v>058</v>
          </cell>
          <cell r="H221" t="str">
            <v>ZONA 5</v>
          </cell>
          <cell r="I221" t="str">
            <v>DG 60 BIS No. 75H-51 SUR</v>
          </cell>
          <cell r="K221" t="str">
            <v>Casado</v>
          </cell>
          <cell r="L221">
            <v>37550</v>
          </cell>
          <cell r="M221">
            <v>23886</v>
          </cell>
          <cell r="N221" t="str">
            <v xml:space="preserve">  -   -</v>
          </cell>
          <cell r="O221" t="str">
            <v>PORVENIR</v>
          </cell>
          <cell r="P221" t="str">
            <v>HORIZONTE AFP</v>
          </cell>
          <cell r="Q221" t="str">
            <v>CAFESALUD EPS</v>
          </cell>
          <cell r="R221" t="str">
            <v>79258330DM52-2</v>
          </cell>
          <cell r="S221" t="str">
            <v>BOGOTA</v>
          </cell>
          <cell r="T221" t="str">
            <v>106382633</v>
          </cell>
          <cell r="U221" t="str">
            <v>F</v>
          </cell>
          <cell r="V221">
            <v>7798390</v>
          </cell>
          <cell r="W221">
            <v>1</v>
          </cell>
          <cell r="X221" t="str">
            <v>COMPENSAR</v>
          </cell>
          <cell r="Y221" t="str">
            <v>BANCO DE BOGOTA</v>
          </cell>
          <cell r="Z221">
            <v>37580</v>
          </cell>
          <cell r="AA221">
            <v>37610</v>
          </cell>
          <cell r="AB221">
            <v>37641</v>
          </cell>
          <cell r="AC221">
            <v>37672</v>
          </cell>
          <cell r="AE221">
            <v>37550</v>
          </cell>
          <cell r="AG221">
            <v>0</v>
          </cell>
        </row>
        <row r="222">
          <cell r="A222">
            <v>80469026</v>
          </cell>
          <cell r="B222" t="str">
            <v>MORENO NIVIAYO WILSON EDUARDO</v>
          </cell>
          <cell r="C222" t="str">
            <v>AUXILIAR</v>
          </cell>
          <cell r="D222">
            <v>332000</v>
          </cell>
          <cell r="E222" t="str">
            <v>NUEVOS SUMINISTROS</v>
          </cell>
          <cell r="F222" t="str">
            <v>1110100</v>
          </cell>
          <cell r="G222" t="str">
            <v>058</v>
          </cell>
          <cell r="H222" t="str">
            <v>ZONA 5</v>
          </cell>
          <cell r="I222" t="str">
            <v>CR 96A No. 117C-68</v>
          </cell>
          <cell r="K222" t="str">
            <v>Soltero</v>
          </cell>
          <cell r="L222">
            <v>37558</v>
          </cell>
          <cell r="M222">
            <v>26175</v>
          </cell>
          <cell r="N222" t="str">
            <v xml:space="preserve">  -   -</v>
          </cell>
          <cell r="O222" t="str">
            <v>PORVENIR</v>
          </cell>
          <cell r="P222" t="str">
            <v>COLFONDOS</v>
          </cell>
          <cell r="Q222" t="str">
            <v>SALUD TOTAL EPS</v>
          </cell>
          <cell r="R222" t="str">
            <v>80469026</v>
          </cell>
          <cell r="S222" t="str">
            <v>BOGOTA</v>
          </cell>
          <cell r="T222" t="str">
            <v>448392464</v>
          </cell>
          <cell r="U222" t="str">
            <v>M</v>
          </cell>
          <cell r="V222">
            <v>6860991</v>
          </cell>
          <cell r="W222">
            <v>1</v>
          </cell>
          <cell r="X222" t="str">
            <v>COMPENSAR</v>
          </cell>
          <cell r="Y222" t="str">
            <v>BANCO DE BOGOTA</v>
          </cell>
          <cell r="Z222">
            <v>37588</v>
          </cell>
          <cell r="AA222">
            <v>37618</v>
          </cell>
          <cell r="AB222">
            <v>37649</v>
          </cell>
          <cell r="AC222">
            <v>37680</v>
          </cell>
          <cell r="AE222">
            <v>37558</v>
          </cell>
          <cell r="AG222">
            <v>0</v>
          </cell>
        </row>
        <row r="223">
          <cell r="A223">
            <v>86035528</v>
          </cell>
          <cell r="B223" t="str">
            <v>CAMPOS ROJAS JOSE ROBERT</v>
          </cell>
          <cell r="C223" t="str">
            <v>AUXILIAR</v>
          </cell>
          <cell r="D223">
            <v>332000</v>
          </cell>
          <cell r="E223" t="str">
            <v>NUEVOS SUMINISTROS</v>
          </cell>
          <cell r="F223" t="str">
            <v>1110100</v>
          </cell>
          <cell r="G223" t="str">
            <v>058</v>
          </cell>
          <cell r="H223" t="str">
            <v>ZONA 5</v>
          </cell>
          <cell r="I223" t="str">
            <v>CL 129 No.91-22</v>
          </cell>
          <cell r="K223" t="str">
            <v>Unión libre</v>
          </cell>
          <cell r="L223">
            <v>37559</v>
          </cell>
          <cell r="M223">
            <v>25051</v>
          </cell>
          <cell r="N223" t="str">
            <v xml:space="preserve">  -   -</v>
          </cell>
          <cell r="O223" t="str">
            <v>PORVENIR</v>
          </cell>
          <cell r="P223" t="str">
            <v>PORVENIR AFP</v>
          </cell>
          <cell r="Q223" t="str">
            <v>SALUDCOOP EPS</v>
          </cell>
          <cell r="R223">
            <v>0</v>
          </cell>
          <cell r="S223" t="str">
            <v>BOGOTA</v>
          </cell>
          <cell r="T223" t="str">
            <v>448392746</v>
          </cell>
          <cell r="U223" t="str">
            <v>F</v>
          </cell>
          <cell r="V223">
            <v>6813273</v>
          </cell>
          <cell r="W223">
            <v>1</v>
          </cell>
          <cell r="X223" t="str">
            <v>COMPENSAR</v>
          </cell>
          <cell r="Y223" t="str">
            <v>BANCO DE BOGOTA</v>
          </cell>
          <cell r="Z223">
            <v>37589</v>
          </cell>
          <cell r="AA223">
            <v>37619</v>
          </cell>
          <cell r="AB223">
            <v>37650</v>
          </cell>
          <cell r="AC223">
            <v>37681</v>
          </cell>
          <cell r="AE223">
            <v>37559</v>
          </cell>
          <cell r="AG223">
            <v>0</v>
          </cell>
        </row>
        <row r="224">
          <cell r="A224">
            <v>11313089</v>
          </cell>
          <cell r="B224" t="str">
            <v>VAQUERO ALVAREZ JUAN CARLOS</v>
          </cell>
          <cell r="C224" t="str">
            <v>AUXILIAR</v>
          </cell>
          <cell r="D224">
            <v>332000</v>
          </cell>
          <cell r="E224" t="str">
            <v>NUEVOS SUMINISTROS</v>
          </cell>
          <cell r="F224" t="str">
            <v>1110200</v>
          </cell>
          <cell r="G224" t="str">
            <v>006</v>
          </cell>
          <cell r="H224" t="str">
            <v>ZONA 1</v>
          </cell>
          <cell r="I224" t="str">
            <v>CL 85 BIS No. 58B-52</v>
          </cell>
          <cell r="K224" t="str">
            <v>Casado</v>
          </cell>
          <cell r="L224">
            <v>37560</v>
          </cell>
          <cell r="M224">
            <v>24245</v>
          </cell>
          <cell r="N224" t="str">
            <v xml:space="preserve">  -   -</v>
          </cell>
          <cell r="O224" t="str">
            <v>PORVENIR</v>
          </cell>
          <cell r="P224" t="str">
            <v>COLFONDOS</v>
          </cell>
          <cell r="Q224" t="str">
            <v>CRUZ BLANCA EPS</v>
          </cell>
          <cell r="R224" t="str">
            <v>11313089</v>
          </cell>
          <cell r="S224" t="str">
            <v>GIRARDOT</v>
          </cell>
          <cell r="T224" t="str">
            <v>106383094</v>
          </cell>
          <cell r="U224" t="str">
            <v>M</v>
          </cell>
          <cell r="V224">
            <v>2529888</v>
          </cell>
          <cell r="W224">
            <v>1</v>
          </cell>
          <cell r="X224" t="str">
            <v>COMPENSAR</v>
          </cell>
          <cell r="Y224" t="str">
            <v>BANCO DE BOGOTA</v>
          </cell>
          <cell r="Z224">
            <v>37590</v>
          </cell>
          <cell r="AA224">
            <v>37620</v>
          </cell>
          <cell r="AB224">
            <v>37651</v>
          </cell>
          <cell r="AC224">
            <v>37682</v>
          </cell>
          <cell r="AE224">
            <v>37560</v>
          </cell>
          <cell r="AG224">
            <v>0</v>
          </cell>
        </row>
        <row r="225">
          <cell r="A225">
            <v>52778671</v>
          </cell>
          <cell r="B225" t="str">
            <v>PULIDO GONZALEZ JACKELINE</v>
          </cell>
          <cell r="C225" t="str">
            <v>EJECUTIVO DE SERVICIO</v>
          </cell>
          <cell r="D225">
            <v>332000</v>
          </cell>
          <cell r="E225" t="str">
            <v>NUEVOS SUMINISTROS</v>
          </cell>
          <cell r="F225" t="str">
            <v>1110010</v>
          </cell>
          <cell r="G225" t="str">
            <v>014</v>
          </cell>
          <cell r="H225" t="str">
            <v>ADMINISTRACION CODENSA</v>
          </cell>
          <cell r="I225" t="str">
            <v>DG 48 No. 14A-52ESTE</v>
          </cell>
          <cell r="K225" t="str">
            <v>Soltera</v>
          </cell>
          <cell r="L225">
            <v>37560</v>
          </cell>
          <cell r="M225">
            <v>31248</v>
          </cell>
          <cell r="N225" t="str">
            <v xml:space="preserve">  -   -</v>
          </cell>
          <cell r="O225" t="str">
            <v>PORVENIR</v>
          </cell>
          <cell r="P225" t="str">
            <v>COLFONDOS</v>
          </cell>
          <cell r="Q225" t="str">
            <v>COMPENSAR</v>
          </cell>
          <cell r="R225">
            <v>0</v>
          </cell>
          <cell r="S225" t="str">
            <v>BOGOTA</v>
          </cell>
          <cell r="T225" t="str">
            <v>106383060</v>
          </cell>
          <cell r="U225" t="str">
            <v>F</v>
          </cell>
          <cell r="V225">
            <v>3679995</v>
          </cell>
          <cell r="W225">
            <v>1</v>
          </cell>
          <cell r="X225" t="str">
            <v>COMPENSAR</v>
          </cell>
          <cell r="Y225" t="str">
            <v>BANCO DE BOGOTA</v>
          </cell>
          <cell r="Z225">
            <v>37590</v>
          </cell>
          <cell r="AA225">
            <v>37620</v>
          </cell>
          <cell r="AB225">
            <v>37651</v>
          </cell>
          <cell r="AC225">
            <v>37682</v>
          </cell>
          <cell r="AE225">
            <v>37560</v>
          </cell>
          <cell r="AG225">
            <v>0</v>
          </cell>
        </row>
        <row r="226">
          <cell r="A226">
            <v>79363138</v>
          </cell>
          <cell r="B226" t="str">
            <v>BLANCO FLOREZ WILSON EFRAIN</v>
          </cell>
          <cell r="C226" t="str">
            <v xml:space="preserve">AUXILIAR </v>
          </cell>
          <cell r="D226">
            <v>332000</v>
          </cell>
          <cell r="E226" t="str">
            <v>NUEVOS SUMINISTROS</v>
          </cell>
          <cell r="F226" t="str">
            <v>1110100</v>
          </cell>
          <cell r="G226" t="str">
            <v>013</v>
          </cell>
          <cell r="H226" t="str">
            <v>ZONA 3</v>
          </cell>
          <cell r="I226" t="str">
            <v>TV 17 No. 95-40</v>
          </cell>
          <cell r="K226" t="str">
            <v>Soltero</v>
          </cell>
          <cell r="L226">
            <v>37561</v>
          </cell>
          <cell r="M226">
            <v>25569</v>
          </cell>
          <cell r="N226" t="str">
            <v xml:space="preserve">  -   -</v>
          </cell>
          <cell r="O226" t="str">
            <v>PORVENIR</v>
          </cell>
          <cell r="P226" t="str">
            <v>PORVENIR AFP</v>
          </cell>
          <cell r="Q226" t="str">
            <v>CRUZ BLANCA EPS</v>
          </cell>
          <cell r="R226" t="str">
            <v>79363138</v>
          </cell>
          <cell r="S226" t="str">
            <v>BOGOTA</v>
          </cell>
          <cell r="T226" t="str">
            <v>106374309</v>
          </cell>
          <cell r="U226" t="str">
            <v>M</v>
          </cell>
          <cell r="V226">
            <v>7325200</v>
          </cell>
          <cell r="W226">
            <v>1</v>
          </cell>
          <cell r="X226" t="str">
            <v>COMPENSAR</v>
          </cell>
          <cell r="Y226" t="str">
            <v>BANCO DE BOGOTA</v>
          </cell>
          <cell r="Z226">
            <v>37591</v>
          </cell>
          <cell r="AA226">
            <v>37621</v>
          </cell>
          <cell r="AB226">
            <v>37652</v>
          </cell>
          <cell r="AC226">
            <v>37683</v>
          </cell>
          <cell r="AE226">
            <v>37561</v>
          </cell>
          <cell r="AG226">
            <v>0</v>
          </cell>
        </row>
        <row r="227">
          <cell r="A227">
            <v>79742108</v>
          </cell>
          <cell r="B227" t="str">
            <v>GUIO GACHA ALVARO GIOVANNY</v>
          </cell>
          <cell r="C227" t="str">
            <v>EJECUTIVO DE SERVICIO</v>
          </cell>
          <cell r="D227">
            <v>332000</v>
          </cell>
          <cell r="E227" t="str">
            <v>NUEVOS SUMINISTROS</v>
          </cell>
          <cell r="F227" t="str">
            <v>1110100</v>
          </cell>
          <cell r="G227" t="str">
            <v>058</v>
          </cell>
          <cell r="H227" t="str">
            <v>ZONA 5</v>
          </cell>
          <cell r="I227" t="str">
            <v>CL 40 SUR No. 50-12</v>
          </cell>
          <cell r="K227" t="str">
            <v>Unión libre</v>
          </cell>
          <cell r="L227">
            <v>37561</v>
          </cell>
          <cell r="M227">
            <v>37414</v>
          </cell>
          <cell r="N227" t="str">
            <v xml:space="preserve">  -   -</v>
          </cell>
          <cell r="O227" t="str">
            <v>PORVENIR</v>
          </cell>
          <cell r="P227" t="str">
            <v>COLFONDOS</v>
          </cell>
          <cell r="Q227" t="str">
            <v>COMPENSAR</v>
          </cell>
          <cell r="R227" t="str">
            <v>79742108</v>
          </cell>
          <cell r="S227" t="str">
            <v>BOGOTA</v>
          </cell>
          <cell r="T227" t="str">
            <v>106383110</v>
          </cell>
          <cell r="U227" t="str">
            <v>M</v>
          </cell>
          <cell r="V227">
            <v>2307214</v>
          </cell>
          <cell r="W227">
            <v>1</v>
          </cell>
          <cell r="X227" t="str">
            <v>COMPENSAR</v>
          </cell>
          <cell r="Y227" t="str">
            <v>BANCO DE BOGOTA</v>
          </cell>
          <cell r="Z227">
            <v>37591</v>
          </cell>
          <cell r="AA227">
            <v>37621</v>
          </cell>
          <cell r="AB227">
            <v>37652</v>
          </cell>
          <cell r="AC227">
            <v>37683</v>
          </cell>
          <cell r="AE227">
            <v>37561</v>
          </cell>
          <cell r="AG227">
            <v>0</v>
          </cell>
        </row>
        <row r="228">
          <cell r="A228">
            <v>79786937</v>
          </cell>
          <cell r="B228" t="str">
            <v>MONGUI PACHON NELSON</v>
          </cell>
          <cell r="C228" t="str">
            <v>AUXILIAR</v>
          </cell>
          <cell r="D228">
            <v>332000</v>
          </cell>
          <cell r="E228" t="str">
            <v>NUEVOS SUMINISTROS</v>
          </cell>
          <cell r="F228" t="str">
            <v>1110100</v>
          </cell>
          <cell r="G228" t="str">
            <v>058</v>
          </cell>
          <cell r="H228" t="str">
            <v>ZONA 5</v>
          </cell>
          <cell r="I228" t="str">
            <v>CL 155 No. 12A-37</v>
          </cell>
          <cell r="K228" t="str">
            <v>Unión libre</v>
          </cell>
          <cell r="L228">
            <v>37565</v>
          </cell>
          <cell r="M228">
            <v>27286</v>
          </cell>
          <cell r="N228" t="str">
            <v xml:space="preserve">  -   -</v>
          </cell>
          <cell r="O228" t="str">
            <v>PORVENIR</v>
          </cell>
          <cell r="P228" t="str">
            <v>COLFONDOS</v>
          </cell>
          <cell r="Q228" t="str">
            <v>SALUD TOTAL EPS</v>
          </cell>
          <cell r="R228">
            <v>0</v>
          </cell>
          <cell r="S228" t="str">
            <v>VIRACOCHA</v>
          </cell>
          <cell r="T228" t="str">
            <v>106383078</v>
          </cell>
          <cell r="U228" t="str">
            <v>M</v>
          </cell>
          <cell r="V228">
            <v>6706752</v>
          </cell>
          <cell r="W228">
            <v>1</v>
          </cell>
          <cell r="X228" t="str">
            <v>COMPENSAR</v>
          </cell>
          <cell r="Y228" t="str">
            <v>BANCO DE BOGOTA</v>
          </cell>
          <cell r="Z228">
            <v>37595</v>
          </cell>
          <cell r="AA228">
            <v>37625</v>
          </cell>
          <cell r="AB228">
            <v>37656</v>
          </cell>
          <cell r="AC228">
            <v>37687</v>
          </cell>
          <cell r="AE228">
            <v>37565</v>
          </cell>
          <cell r="AG228">
            <v>0</v>
          </cell>
        </row>
        <row r="229">
          <cell r="A229">
            <v>52493321</v>
          </cell>
          <cell r="B229" t="str">
            <v>SOL  NORA ISABEL</v>
          </cell>
          <cell r="C229" t="str">
            <v>EJECUTIVO DE SERVICIO</v>
          </cell>
          <cell r="D229">
            <v>332000</v>
          </cell>
          <cell r="E229" t="str">
            <v>NUEVOS SUMINISTROS</v>
          </cell>
          <cell r="F229" t="str">
            <v>1110100</v>
          </cell>
          <cell r="G229" t="str">
            <v>058</v>
          </cell>
          <cell r="H229" t="str">
            <v>ZONA 5</v>
          </cell>
          <cell r="I229" t="str">
            <v>CR 70 No. 63-93</v>
          </cell>
          <cell r="K229" t="str">
            <v>Unión libre</v>
          </cell>
          <cell r="L229">
            <v>37585</v>
          </cell>
          <cell r="M229">
            <v>28467</v>
          </cell>
          <cell r="N229" t="str">
            <v xml:space="preserve">  -   -</v>
          </cell>
          <cell r="O229" t="str">
            <v>PORVENIR</v>
          </cell>
          <cell r="P229" t="str">
            <v>SANTANDER AFP</v>
          </cell>
          <cell r="Q229" t="str">
            <v>SALUD COLMENA</v>
          </cell>
          <cell r="R229">
            <v>0</v>
          </cell>
          <cell r="S229" t="str">
            <v>BOGOTA</v>
          </cell>
          <cell r="T229" t="str">
            <v>106385560</v>
          </cell>
          <cell r="U229" t="str">
            <v>F</v>
          </cell>
          <cell r="V229">
            <v>4304176</v>
          </cell>
          <cell r="W229">
            <v>1</v>
          </cell>
          <cell r="X229" t="str">
            <v>COMPENSAR</v>
          </cell>
          <cell r="Y229" t="str">
            <v>BANCO DE BOGOTA</v>
          </cell>
          <cell r="Z229">
            <v>37615</v>
          </cell>
          <cell r="AA229">
            <v>37645</v>
          </cell>
          <cell r="AB229">
            <v>37676</v>
          </cell>
          <cell r="AC229">
            <v>37707</v>
          </cell>
          <cell r="AE229">
            <v>37585</v>
          </cell>
          <cell r="AG229">
            <v>0</v>
          </cell>
        </row>
        <row r="230">
          <cell r="A230">
            <v>52744350</v>
          </cell>
          <cell r="B230" t="str">
            <v>MARTINEZ MEDINA LUZ MILA</v>
          </cell>
          <cell r="C230" t="str">
            <v>EJECUTIVO DE SERVICIO</v>
          </cell>
          <cell r="D230">
            <v>332000</v>
          </cell>
          <cell r="E230" t="str">
            <v>NUEVOS SUMINISTROS</v>
          </cell>
          <cell r="F230" t="str">
            <v>1110100</v>
          </cell>
          <cell r="G230" t="str">
            <v>058</v>
          </cell>
          <cell r="H230" t="str">
            <v>ZONA 5</v>
          </cell>
          <cell r="I230" t="str">
            <v>CL 72 No. 18-29</v>
          </cell>
          <cell r="K230" t="str">
            <v>Soltera</v>
          </cell>
          <cell r="L230">
            <v>37585</v>
          </cell>
          <cell r="M230">
            <v>30214</v>
          </cell>
          <cell r="N230" t="str">
            <v xml:space="preserve">  -   -</v>
          </cell>
          <cell r="O230" t="str">
            <v>PORVENIR</v>
          </cell>
          <cell r="P230" t="str">
            <v>PORVENIR AFP</v>
          </cell>
          <cell r="Q230" t="str">
            <v>CRUZ BLANCA EPS</v>
          </cell>
          <cell r="R230">
            <v>0</v>
          </cell>
          <cell r="S230" t="str">
            <v>BOGOTA</v>
          </cell>
          <cell r="T230" t="str">
            <v>106387913</v>
          </cell>
          <cell r="U230" t="str">
            <v>F</v>
          </cell>
          <cell r="V230">
            <v>7652771</v>
          </cell>
          <cell r="W230">
            <v>1</v>
          </cell>
          <cell r="X230" t="str">
            <v>COMPENSAR</v>
          </cell>
          <cell r="Y230" t="str">
            <v>BANCO DE BOGOTA</v>
          </cell>
          <cell r="Z230">
            <v>37615</v>
          </cell>
          <cell r="AA230">
            <v>37645</v>
          </cell>
          <cell r="AB230">
            <v>37676</v>
          </cell>
          <cell r="AC230">
            <v>37707</v>
          </cell>
          <cell r="AE230">
            <v>37585</v>
          </cell>
          <cell r="AG230">
            <v>0</v>
          </cell>
        </row>
        <row r="231">
          <cell r="A231">
            <v>79954831</v>
          </cell>
          <cell r="B231" t="str">
            <v>HERRERA HERNANDEZ ELVIS ALBERTO</v>
          </cell>
          <cell r="C231" t="str">
            <v>TECNICO</v>
          </cell>
          <cell r="D231">
            <v>332000</v>
          </cell>
          <cell r="E231" t="str">
            <v>NUEVOS SUMINISTROS</v>
          </cell>
          <cell r="F231" t="str">
            <v>1110100</v>
          </cell>
          <cell r="G231" t="str">
            <v>013</v>
          </cell>
          <cell r="H231" t="str">
            <v>ZONA 3</v>
          </cell>
          <cell r="I231" t="str">
            <v>CL 117 No. 93-44</v>
          </cell>
          <cell r="K231" t="str">
            <v>Unión libre</v>
          </cell>
          <cell r="L231">
            <v>37595</v>
          </cell>
          <cell r="M231">
            <v>29182</v>
          </cell>
          <cell r="N231" t="str">
            <v xml:space="preserve">  -   -</v>
          </cell>
          <cell r="O231" t="str">
            <v>PORVENIR</v>
          </cell>
          <cell r="P231" t="str">
            <v>PORVENIR AFP</v>
          </cell>
          <cell r="Q231" t="str">
            <v>SALUDCOOP EPS</v>
          </cell>
          <cell r="R231">
            <v>0</v>
          </cell>
          <cell r="S231" t="str">
            <v>PLATO/MAGDALENA</v>
          </cell>
          <cell r="T231" t="str">
            <v>036159325</v>
          </cell>
          <cell r="U231" t="str">
            <v>M</v>
          </cell>
          <cell r="V231">
            <v>6828061</v>
          </cell>
          <cell r="W231">
            <v>1</v>
          </cell>
          <cell r="X231" t="str">
            <v>COMPENSAR</v>
          </cell>
          <cell r="Y231" t="str">
            <v>BANCO DE BOGOTA</v>
          </cell>
          <cell r="Z231">
            <v>37625</v>
          </cell>
          <cell r="AA231">
            <v>37655</v>
          </cell>
          <cell r="AB231">
            <v>37686</v>
          </cell>
          <cell r="AC231">
            <v>37717</v>
          </cell>
          <cell r="AE231">
            <v>37595</v>
          </cell>
          <cell r="AG231">
            <v>0</v>
          </cell>
        </row>
        <row r="232">
          <cell r="A232">
            <v>19355647</v>
          </cell>
          <cell r="B232" t="str">
            <v>CARDENAS CASAS JOSE YESID</v>
          </cell>
          <cell r="C232" t="str">
            <v>TECNICO</v>
          </cell>
          <cell r="D232">
            <v>332000</v>
          </cell>
          <cell r="E232" t="str">
            <v>NUEVOS SUMINISTROS</v>
          </cell>
          <cell r="F232" t="str">
            <v>1110300</v>
          </cell>
          <cell r="G232" t="str">
            <v>008</v>
          </cell>
          <cell r="H232" t="str">
            <v>ZONA 2</v>
          </cell>
          <cell r="I232" t="str">
            <v>CR 98 No. 46-64 SUR</v>
          </cell>
          <cell r="K232" t="str">
            <v>Casado</v>
          </cell>
          <cell r="L232">
            <v>37599</v>
          </cell>
          <cell r="M232">
            <v>20753</v>
          </cell>
          <cell r="N232" t="str">
            <v xml:space="preserve">  -   -</v>
          </cell>
          <cell r="O232" t="str">
            <v>PORVENIR</v>
          </cell>
          <cell r="P232" t="str">
            <v>PORVENIR AFP</v>
          </cell>
          <cell r="Q232" t="str">
            <v>SALUD TOTAL EPS</v>
          </cell>
          <cell r="R232">
            <v>0</v>
          </cell>
          <cell r="S232" t="str">
            <v>TOCAIMA/CUND.</v>
          </cell>
          <cell r="T232" t="str">
            <v>106388044</v>
          </cell>
          <cell r="U232" t="str">
            <v>M</v>
          </cell>
          <cell r="V232">
            <v>7839343</v>
          </cell>
          <cell r="W232">
            <v>1</v>
          </cell>
          <cell r="X232" t="str">
            <v>COMPENSAR</v>
          </cell>
          <cell r="Y232" t="str">
            <v>BANCO DE BOGOTA</v>
          </cell>
          <cell r="Z232">
            <v>37629</v>
          </cell>
          <cell r="AA232">
            <v>37659</v>
          </cell>
          <cell r="AB232">
            <v>37690</v>
          </cell>
          <cell r="AC232">
            <v>37721</v>
          </cell>
          <cell r="AE232">
            <v>37599</v>
          </cell>
          <cell r="AG232">
            <v>0</v>
          </cell>
        </row>
        <row r="233">
          <cell r="A233">
            <v>13702203</v>
          </cell>
          <cell r="B233" t="str">
            <v>SANTOS RIVERA BENEDICTO</v>
          </cell>
          <cell r="C233" t="str">
            <v>EJECUTIVO DE SERVICIO</v>
          </cell>
          <cell r="D233">
            <v>332000</v>
          </cell>
          <cell r="E233" t="str">
            <v>NUEVOS SUMINISTROS</v>
          </cell>
          <cell r="F233" t="str">
            <v>1110100</v>
          </cell>
          <cell r="G233" t="str">
            <v>058</v>
          </cell>
          <cell r="H233" t="str">
            <v>ZONA 5</v>
          </cell>
          <cell r="I233" t="str">
            <v>CL 68C No. 46A 22 SUR</v>
          </cell>
          <cell r="K233" t="str">
            <v>Unión libre</v>
          </cell>
          <cell r="L233">
            <v>37600</v>
          </cell>
          <cell r="M233">
            <v>26033</v>
          </cell>
          <cell r="N233" t="str">
            <v xml:space="preserve">  -   -</v>
          </cell>
          <cell r="O233" t="str">
            <v>PORVENIR</v>
          </cell>
          <cell r="P233" t="str">
            <v>COLFONDOS</v>
          </cell>
          <cell r="Q233" t="str">
            <v>SALUDCOOP EPS</v>
          </cell>
          <cell r="R233">
            <v>0</v>
          </cell>
          <cell r="S233" t="str">
            <v>BOGOTA</v>
          </cell>
          <cell r="T233" t="str">
            <v>106388259</v>
          </cell>
          <cell r="U233" t="str">
            <v>M</v>
          </cell>
          <cell r="V233">
            <v>7168237</v>
          </cell>
          <cell r="W233">
            <v>1</v>
          </cell>
          <cell r="X233" t="str">
            <v>COMPENSAR</v>
          </cell>
          <cell r="Y233" t="str">
            <v>BANCO DE BOGOTA</v>
          </cell>
          <cell r="Z233">
            <v>37630</v>
          </cell>
          <cell r="AA233">
            <v>37660</v>
          </cell>
          <cell r="AB233">
            <v>37691</v>
          </cell>
          <cell r="AC233">
            <v>37722</v>
          </cell>
          <cell r="AE233">
            <v>37600</v>
          </cell>
          <cell r="AG233">
            <v>0</v>
          </cell>
        </row>
        <row r="234">
          <cell r="A234">
            <v>79779953</v>
          </cell>
          <cell r="B234" t="str">
            <v>ALBARRACIN MUÑOZ WILLIAM</v>
          </cell>
          <cell r="C234" t="str">
            <v>AUXILIAR</v>
          </cell>
          <cell r="D234">
            <v>332000</v>
          </cell>
          <cell r="E234" t="str">
            <v>NUEVOS SUMINISTROS</v>
          </cell>
          <cell r="F234" t="str">
            <v>1110100</v>
          </cell>
          <cell r="G234" t="str">
            <v>058</v>
          </cell>
          <cell r="H234" t="str">
            <v>ZONA 5</v>
          </cell>
          <cell r="I234" t="str">
            <v>CR 4 No. 162C-24</v>
          </cell>
          <cell r="K234" t="str">
            <v>Casado</v>
          </cell>
          <cell r="L234">
            <v>37602</v>
          </cell>
          <cell r="M234">
            <v>26950</v>
          </cell>
          <cell r="N234" t="str">
            <v xml:space="preserve">  -   -</v>
          </cell>
          <cell r="O234" t="str">
            <v>PORVENIR</v>
          </cell>
          <cell r="P234" t="str">
            <v>PORVENIR AFP</v>
          </cell>
          <cell r="Q234" t="str">
            <v>SALUD TOTAL EPS</v>
          </cell>
          <cell r="R234">
            <v>0</v>
          </cell>
          <cell r="S234" t="str">
            <v>BOGOTA</v>
          </cell>
          <cell r="T234" t="str">
            <v>106387855</v>
          </cell>
          <cell r="U234" t="str">
            <v>M</v>
          </cell>
          <cell r="V234" t="str">
            <v>NO TIENE</v>
          </cell>
          <cell r="W234">
            <v>1</v>
          </cell>
          <cell r="X234" t="str">
            <v>COMPENSAR</v>
          </cell>
          <cell r="Y234" t="str">
            <v>BANCO DE BOGOTA</v>
          </cell>
          <cell r="Z234">
            <v>37632</v>
          </cell>
          <cell r="AA234">
            <v>37662</v>
          </cell>
          <cell r="AB234">
            <v>37693</v>
          </cell>
          <cell r="AC234">
            <v>37724</v>
          </cell>
          <cell r="AE234">
            <v>37602</v>
          </cell>
          <cell r="AG234">
            <v>0</v>
          </cell>
        </row>
        <row r="235">
          <cell r="A235">
            <v>80795702</v>
          </cell>
          <cell r="B235" t="str">
            <v>ACUÑA FORERO DIEGO ANDRES</v>
          </cell>
          <cell r="C235" t="str">
            <v>DIGITADOR</v>
          </cell>
          <cell r="D235">
            <v>332000</v>
          </cell>
          <cell r="E235" t="str">
            <v>NUEVOS SUMINISTROS</v>
          </cell>
          <cell r="F235" t="str">
            <v>1110010</v>
          </cell>
          <cell r="G235" t="str">
            <v>014</v>
          </cell>
          <cell r="H235" t="str">
            <v>ADMINISTRACION CODENSA</v>
          </cell>
          <cell r="I235" t="str">
            <v>KRA.71 No.6C-27</v>
          </cell>
          <cell r="K235" t="str">
            <v>Soltero</v>
          </cell>
          <cell r="L235">
            <v>37606</v>
          </cell>
          <cell r="M235">
            <v>31025</v>
          </cell>
          <cell r="N235" t="str">
            <v xml:space="preserve">  -   -</v>
          </cell>
          <cell r="O235" t="str">
            <v>PORVENIR</v>
          </cell>
          <cell r="P235" t="str">
            <v>HORIZONTE AFP</v>
          </cell>
          <cell r="Q235" t="str">
            <v>SANITAS EPS</v>
          </cell>
          <cell r="R235">
            <v>0</v>
          </cell>
          <cell r="S235" t="str">
            <v>BOGOTA</v>
          </cell>
          <cell r="T235" t="str">
            <v>106388002</v>
          </cell>
          <cell r="U235" t="str">
            <v>M</v>
          </cell>
          <cell r="V235" t="e">
            <v>#N/A</v>
          </cell>
          <cell r="W235">
            <v>1</v>
          </cell>
          <cell r="X235" t="str">
            <v>COMPENSAR</v>
          </cell>
          <cell r="Y235" t="str">
            <v>BANCO DE BOGOTA</v>
          </cell>
          <cell r="Z235">
            <v>37636</v>
          </cell>
          <cell r="AA235">
            <v>37666</v>
          </cell>
          <cell r="AB235">
            <v>37697</v>
          </cell>
          <cell r="AC235">
            <v>37728</v>
          </cell>
          <cell r="AE235">
            <v>37606</v>
          </cell>
          <cell r="AG235">
            <v>0</v>
          </cell>
        </row>
        <row r="236">
          <cell r="A236">
            <v>79534540</v>
          </cell>
          <cell r="B236" t="str">
            <v>QUIÑONES VARGAS JOSE GERSON</v>
          </cell>
          <cell r="C236" t="str">
            <v>TECNICO</v>
          </cell>
          <cell r="D236">
            <v>332000</v>
          </cell>
          <cell r="E236" t="str">
            <v>NUEVOS SUMINISTROS</v>
          </cell>
          <cell r="F236" t="str">
            <v>1110100</v>
          </cell>
          <cell r="G236" t="str">
            <v>013</v>
          </cell>
          <cell r="H236" t="str">
            <v>ZONA 3</v>
          </cell>
          <cell r="I236" t="str">
            <v>CL 52 ESTE No. 3A-08</v>
          </cell>
          <cell r="K236" t="str">
            <v>Unión libre</v>
          </cell>
          <cell r="L236">
            <v>37607</v>
          </cell>
          <cell r="M236">
            <v>25740</v>
          </cell>
          <cell r="N236" t="str">
            <v xml:space="preserve">  -   -</v>
          </cell>
          <cell r="O236" t="str">
            <v>PORVENIR</v>
          </cell>
          <cell r="P236" t="str">
            <v>HORIZONTE AFP</v>
          </cell>
          <cell r="Q236" t="str">
            <v>CAFESALUD EPS</v>
          </cell>
          <cell r="R236">
            <v>0</v>
          </cell>
          <cell r="S236" t="str">
            <v>BOGOTA</v>
          </cell>
          <cell r="T236">
            <v>106389661</v>
          </cell>
          <cell r="U236" t="str">
            <v>M</v>
          </cell>
          <cell r="V236">
            <v>5678680</v>
          </cell>
          <cell r="W236">
            <v>1</v>
          </cell>
          <cell r="X236" t="str">
            <v>COMPENSAR</v>
          </cell>
          <cell r="Y236" t="str">
            <v>BANCO DE BOGOTA</v>
          </cell>
          <cell r="Z236">
            <v>37637</v>
          </cell>
          <cell r="AA236">
            <v>37667</v>
          </cell>
          <cell r="AB236">
            <v>37698</v>
          </cell>
          <cell r="AC236">
            <v>37729</v>
          </cell>
          <cell r="AE236">
            <v>37607</v>
          </cell>
          <cell r="AG236">
            <v>0</v>
          </cell>
        </row>
        <row r="237">
          <cell r="A237">
            <v>79833482</v>
          </cell>
          <cell r="B237" t="str">
            <v>MARTINEZ SUPELANO JOSE ALEJANDRO</v>
          </cell>
          <cell r="C237" t="str">
            <v>AUXILIAR</v>
          </cell>
          <cell r="D237">
            <v>332000</v>
          </cell>
          <cell r="E237" t="str">
            <v>NUEVOS SUMINISTROS</v>
          </cell>
          <cell r="F237" t="str">
            <v>1110100</v>
          </cell>
          <cell r="G237" t="str">
            <v>013</v>
          </cell>
          <cell r="H237" t="str">
            <v>ZONA 3</v>
          </cell>
          <cell r="I237" t="str">
            <v>CR 88 No. 62-39</v>
          </cell>
          <cell r="K237" t="str">
            <v>Soltero</v>
          </cell>
          <cell r="L237">
            <v>37607</v>
          </cell>
          <cell r="M237" t="str">
            <v xml:space="preserve">  -   -</v>
          </cell>
          <cell r="N237" t="str">
            <v xml:space="preserve">  -   -</v>
          </cell>
          <cell r="O237" t="str">
            <v>PORVENIR</v>
          </cell>
          <cell r="P237" t="str">
            <v>SANTANDER AFP</v>
          </cell>
          <cell r="Q237" t="str">
            <v>FAMISANAR EPS</v>
          </cell>
          <cell r="R237">
            <v>0</v>
          </cell>
          <cell r="S237">
            <v>0</v>
          </cell>
          <cell r="T237" t="str">
            <v>106376999</v>
          </cell>
          <cell r="U237" t="str">
            <v>M</v>
          </cell>
          <cell r="V237">
            <v>7196139</v>
          </cell>
          <cell r="W237">
            <v>1</v>
          </cell>
          <cell r="X237" t="str">
            <v>COMPENSAR</v>
          </cell>
          <cell r="Y237" t="str">
            <v>BANCO DE BOGOTA</v>
          </cell>
          <cell r="Z237">
            <v>37637</v>
          </cell>
          <cell r="AA237">
            <v>37667</v>
          </cell>
          <cell r="AB237">
            <v>37698</v>
          </cell>
          <cell r="AC237">
            <v>37729</v>
          </cell>
          <cell r="AE237">
            <v>37607</v>
          </cell>
          <cell r="AG237">
            <v>0</v>
          </cell>
        </row>
        <row r="238">
          <cell r="A238">
            <v>79732108</v>
          </cell>
          <cell r="B238" t="str">
            <v>JIMENEZ VILLAMARIN MAURO ANDRES</v>
          </cell>
          <cell r="C238" t="str">
            <v>EJECUTIVO DE SERVICIO</v>
          </cell>
          <cell r="D238">
            <v>332000</v>
          </cell>
          <cell r="E238" t="str">
            <v>NUEVOS SUMINISTROS</v>
          </cell>
          <cell r="F238" t="str">
            <v>1110100</v>
          </cell>
          <cell r="G238" t="str">
            <v>058</v>
          </cell>
          <cell r="H238" t="str">
            <v>ZONA 5</v>
          </cell>
          <cell r="I238" t="str">
            <v>AV QUITO 70A-32</v>
          </cell>
          <cell r="K238" t="str">
            <v>Soltero</v>
          </cell>
          <cell r="L238">
            <v>37628</v>
          </cell>
          <cell r="M238" t="str">
            <v xml:space="preserve">  -   -</v>
          </cell>
          <cell r="N238" t="str">
            <v xml:space="preserve">  -   -</v>
          </cell>
          <cell r="O238" t="str">
            <v>PORVENIR</v>
          </cell>
          <cell r="P238" t="str">
            <v>PORVENIR AFP</v>
          </cell>
          <cell r="Q238" t="str">
            <v>SALUD TOTAL EPS</v>
          </cell>
          <cell r="R238">
            <v>0</v>
          </cell>
          <cell r="S238">
            <v>0</v>
          </cell>
          <cell r="T238" t="str">
            <v>106386782</v>
          </cell>
          <cell r="U238" t="str">
            <v>M</v>
          </cell>
          <cell r="V238">
            <v>6300596</v>
          </cell>
          <cell r="W238">
            <v>1</v>
          </cell>
          <cell r="X238" t="str">
            <v>COMPENSAR</v>
          </cell>
          <cell r="Y238" t="str">
            <v>BANCO DE BOGOTA</v>
          </cell>
          <cell r="Z238">
            <v>37658</v>
          </cell>
          <cell r="AA238">
            <v>37688</v>
          </cell>
          <cell r="AB238">
            <v>37719</v>
          </cell>
          <cell r="AC238">
            <v>37750</v>
          </cell>
          <cell r="AE238">
            <v>37628</v>
          </cell>
          <cell r="AG238">
            <v>0</v>
          </cell>
        </row>
        <row r="239">
          <cell r="A239">
            <v>52973366</v>
          </cell>
          <cell r="B239" t="str">
            <v>GUTIERREZ MARTINEZ CAROL TATIANA</v>
          </cell>
          <cell r="C239" t="str">
            <v>EJECUTIVO DE SERVICIO</v>
          </cell>
          <cell r="D239">
            <v>332000</v>
          </cell>
          <cell r="E239" t="str">
            <v>NUEVOS SUMINISTROS</v>
          </cell>
          <cell r="F239" t="str">
            <v>1110100</v>
          </cell>
          <cell r="G239" t="str">
            <v>058</v>
          </cell>
          <cell r="H239" t="str">
            <v>ZONA 5</v>
          </cell>
          <cell r="I239" t="str">
            <v>CALLE 54 SUR NAO.87A-21</v>
          </cell>
          <cell r="K239" t="str">
            <v>Soltera</v>
          </cell>
          <cell r="L239">
            <v>37629</v>
          </cell>
          <cell r="M239" t="str">
            <v xml:space="preserve">  -   -</v>
          </cell>
          <cell r="N239" t="str">
            <v xml:space="preserve">  -   -</v>
          </cell>
          <cell r="O239" t="str">
            <v>PORVENIR</v>
          </cell>
          <cell r="P239" t="str">
            <v>PORVENIR AFP</v>
          </cell>
          <cell r="Q239" t="str">
            <v>CAFESALUD EPS</v>
          </cell>
          <cell r="R239">
            <v>0</v>
          </cell>
          <cell r="S239">
            <v>0</v>
          </cell>
          <cell r="T239" t="str">
            <v>106389687</v>
          </cell>
          <cell r="U239" t="str">
            <v>F</v>
          </cell>
          <cell r="V239" t="str">
            <v>NO TIENE</v>
          </cell>
          <cell r="W239">
            <v>1</v>
          </cell>
          <cell r="X239" t="str">
            <v>COMPENSAR</v>
          </cell>
          <cell r="Y239" t="str">
            <v>BANCO DE BOGOTA</v>
          </cell>
          <cell r="Z239">
            <v>37659</v>
          </cell>
          <cell r="AA239">
            <v>37689</v>
          </cell>
          <cell r="AB239">
            <v>37720</v>
          </cell>
          <cell r="AC239">
            <v>37751</v>
          </cell>
          <cell r="AE239">
            <v>37629</v>
          </cell>
          <cell r="AG239">
            <v>0</v>
          </cell>
        </row>
        <row r="240">
          <cell r="A240">
            <v>79250356</v>
          </cell>
          <cell r="B240" t="str">
            <v>BELTRAN URREGO ERNESTO JULIO</v>
          </cell>
          <cell r="C240" t="str">
            <v>EJECUTIVO DE SERVICIO</v>
          </cell>
          <cell r="D240">
            <v>332000</v>
          </cell>
          <cell r="E240" t="str">
            <v>NUEVOS SUMINISTROS</v>
          </cell>
          <cell r="F240" t="str">
            <v>1110200</v>
          </cell>
          <cell r="G240" t="str">
            <v>006</v>
          </cell>
          <cell r="H240" t="str">
            <v>ZONA 1</v>
          </cell>
          <cell r="I240" t="str">
            <v>CR 1A No. 74C-35 SUR</v>
          </cell>
          <cell r="K240" t="str">
            <v>Casado</v>
          </cell>
          <cell r="L240">
            <v>37631</v>
          </cell>
          <cell r="M240">
            <v>20611</v>
          </cell>
          <cell r="N240" t="str">
            <v xml:space="preserve">  -   -</v>
          </cell>
          <cell r="O240" t="str">
            <v>PORVENIR</v>
          </cell>
          <cell r="P240" t="str">
            <v>PORVENIR AFP</v>
          </cell>
          <cell r="Q240" t="str">
            <v>CRUZ BLANCA EPS</v>
          </cell>
          <cell r="R240">
            <v>0</v>
          </cell>
          <cell r="S240">
            <v>0</v>
          </cell>
          <cell r="T240" t="str">
            <v>106389760</v>
          </cell>
          <cell r="U240" t="str">
            <v>M</v>
          </cell>
          <cell r="V240">
            <v>7630063</v>
          </cell>
          <cell r="W240">
            <v>1</v>
          </cell>
          <cell r="X240" t="str">
            <v>COMPENSAR</v>
          </cell>
          <cell r="Y240" t="str">
            <v>BANCO DE BOGOTA</v>
          </cell>
          <cell r="Z240">
            <v>37661</v>
          </cell>
          <cell r="AA240">
            <v>37691</v>
          </cell>
          <cell r="AB240">
            <v>37722</v>
          </cell>
          <cell r="AC240">
            <v>37753</v>
          </cell>
          <cell r="AE240">
            <v>37631</v>
          </cell>
          <cell r="AG240">
            <v>0</v>
          </cell>
        </row>
        <row r="241">
          <cell r="A241">
            <v>19181046</v>
          </cell>
          <cell r="B241" t="str">
            <v>CONTRERAS INFANTE HECTOR</v>
          </cell>
          <cell r="C241" t="str">
            <v>AUXILIAR</v>
          </cell>
          <cell r="D241">
            <v>332000</v>
          </cell>
          <cell r="E241" t="str">
            <v>NUEVOS SUMINISTROS</v>
          </cell>
          <cell r="F241" t="str">
            <v>1110300</v>
          </cell>
          <cell r="G241" t="str">
            <v>015</v>
          </cell>
          <cell r="H241" t="str">
            <v>ZONA 4</v>
          </cell>
          <cell r="I241" t="str">
            <v>TRANSV 49 G # 68 H 53 SUR</v>
          </cell>
          <cell r="K241" t="str">
            <v>Soltero</v>
          </cell>
          <cell r="L241">
            <v>37637</v>
          </cell>
          <cell r="M241">
            <v>19055</v>
          </cell>
          <cell r="N241" t="str">
            <v xml:space="preserve">  -   -</v>
          </cell>
          <cell r="O241" t="str">
            <v>PORVENIR</v>
          </cell>
          <cell r="P241" t="str">
            <v>COLFONDOS</v>
          </cell>
          <cell r="Q241" t="str">
            <v>SUSALUD EPS</v>
          </cell>
          <cell r="R241">
            <v>0</v>
          </cell>
          <cell r="S241">
            <v>0</v>
          </cell>
          <cell r="T241" t="str">
            <v>106390396</v>
          </cell>
          <cell r="U241" t="str">
            <v>M</v>
          </cell>
          <cell r="V241">
            <v>7167214</v>
          </cell>
          <cell r="W241">
            <v>1</v>
          </cell>
          <cell r="X241" t="str">
            <v>COMPENSAR</v>
          </cell>
          <cell r="Y241" t="str">
            <v>BANCO DE BOGOTA</v>
          </cell>
          <cell r="Z241">
            <v>37667</v>
          </cell>
          <cell r="AA241">
            <v>37697</v>
          </cell>
          <cell r="AB241">
            <v>37728</v>
          </cell>
          <cell r="AC241">
            <v>37759</v>
          </cell>
          <cell r="AE241">
            <v>37637</v>
          </cell>
          <cell r="AG241">
            <v>0</v>
          </cell>
        </row>
        <row r="242">
          <cell r="A242">
            <v>20989600</v>
          </cell>
          <cell r="B242" t="str">
            <v>ZAMUDIO MALDONADO SONIA MILENA</v>
          </cell>
          <cell r="C242" t="str">
            <v>EJECUTIVO DE SERVICIO</v>
          </cell>
          <cell r="D242">
            <v>332000</v>
          </cell>
          <cell r="E242" t="str">
            <v>NUEVOS SUMINISTROS</v>
          </cell>
          <cell r="F242" t="str">
            <v>1110100</v>
          </cell>
          <cell r="G242" t="str">
            <v>058</v>
          </cell>
          <cell r="H242" t="str">
            <v>ZONA 5</v>
          </cell>
          <cell r="I242" t="str">
            <v>CL 35 SUR No. 81A-01</v>
          </cell>
          <cell r="K242" t="str">
            <v>Soltera</v>
          </cell>
          <cell r="L242">
            <v>37639</v>
          </cell>
          <cell r="M242" t="str">
            <v xml:space="preserve">  -   -</v>
          </cell>
          <cell r="N242" t="str">
            <v xml:space="preserve">  -   -</v>
          </cell>
          <cell r="O242" t="str">
            <v>PORVENIR</v>
          </cell>
          <cell r="P242" t="str">
            <v>PORVENIR AFP</v>
          </cell>
          <cell r="Q242" t="str">
            <v>CRUZ BLANCA EPS</v>
          </cell>
          <cell r="R242">
            <v>0</v>
          </cell>
          <cell r="S242">
            <v>0</v>
          </cell>
          <cell r="T242" t="str">
            <v>106390222</v>
          </cell>
          <cell r="U242" t="str">
            <v>F</v>
          </cell>
          <cell r="V242">
            <v>4801837</v>
          </cell>
          <cell r="W242">
            <v>1</v>
          </cell>
          <cell r="X242" t="str">
            <v>COMPENSAR</v>
          </cell>
          <cell r="Y242" t="str">
            <v>BANCO DE BOGOTA</v>
          </cell>
          <cell r="Z242">
            <v>37669</v>
          </cell>
          <cell r="AA242">
            <v>37699</v>
          </cell>
          <cell r="AB242">
            <v>37730</v>
          </cell>
          <cell r="AC242">
            <v>37761</v>
          </cell>
          <cell r="AE242">
            <v>37639</v>
          </cell>
          <cell r="AG242">
            <v>0</v>
          </cell>
        </row>
        <row r="243">
          <cell r="A243">
            <v>20989699</v>
          </cell>
          <cell r="B243" t="str">
            <v>ROSAS MALDONADO DOLLY MARITZA</v>
          </cell>
          <cell r="C243" t="str">
            <v>EJECUTIVO DE SERVICIO</v>
          </cell>
          <cell r="D243">
            <v>332000</v>
          </cell>
          <cell r="E243" t="str">
            <v>NUEVOS SUMINISTROS</v>
          </cell>
          <cell r="F243" t="str">
            <v>1110100</v>
          </cell>
          <cell r="G243" t="str">
            <v>058</v>
          </cell>
          <cell r="H243" t="str">
            <v>ZONA 5</v>
          </cell>
          <cell r="I243" t="str">
            <v>CL 77 No. 82-14</v>
          </cell>
          <cell r="K243" t="str">
            <v>Soltero</v>
          </cell>
          <cell r="L243">
            <v>37639</v>
          </cell>
          <cell r="M243" t="str">
            <v xml:space="preserve">  -   -</v>
          </cell>
          <cell r="N243" t="str">
            <v xml:space="preserve">  -   -</v>
          </cell>
          <cell r="O243" t="str">
            <v>PORVENIR</v>
          </cell>
          <cell r="P243" t="str">
            <v>PORVENIR AFP</v>
          </cell>
          <cell r="Q243" t="str">
            <v>SALUDCOOP EPS</v>
          </cell>
          <cell r="R243">
            <v>0</v>
          </cell>
          <cell r="S243">
            <v>0</v>
          </cell>
          <cell r="T243" t="str">
            <v>106390230</v>
          </cell>
          <cell r="U243" t="str">
            <v>F</v>
          </cell>
          <cell r="V243">
            <v>5453508</v>
          </cell>
          <cell r="W243">
            <v>1</v>
          </cell>
          <cell r="X243" t="str">
            <v>COMPENSAR</v>
          </cell>
          <cell r="Y243" t="str">
            <v>BANCO DE BOGOTA</v>
          </cell>
          <cell r="Z243">
            <v>37669</v>
          </cell>
          <cell r="AA243">
            <v>37699</v>
          </cell>
          <cell r="AB243">
            <v>37730</v>
          </cell>
          <cell r="AC243">
            <v>37761</v>
          </cell>
          <cell r="AE243">
            <v>37639</v>
          </cell>
          <cell r="AG243">
            <v>0</v>
          </cell>
        </row>
        <row r="244">
          <cell r="A244">
            <v>53098244</v>
          </cell>
          <cell r="B244" t="str">
            <v>DELGADO OROZCO JEIMY ALEXANDRA</v>
          </cell>
          <cell r="C244" t="str">
            <v>EJECUTIVO DE SERVICIO</v>
          </cell>
          <cell r="D244">
            <v>332000</v>
          </cell>
          <cell r="E244" t="str">
            <v>NUEVOS SUMINISTROS</v>
          </cell>
          <cell r="F244" t="str">
            <v>1110100</v>
          </cell>
          <cell r="G244" t="str">
            <v>058</v>
          </cell>
          <cell r="H244" t="str">
            <v>ZONA 5</v>
          </cell>
          <cell r="I244" t="str">
            <v>SUPER MANZANA 7B L 14 INT3-4</v>
          </cell>
          <cell r="K244" t="str">
            <v>Soltera</v>
          </cell>
          <cell r="L244">
            <v>37639</v>
          </cell>
          <cell r="M244" t="str">
            <v xml:space="preserve">  -   -</v>
          </cell>
          <cell r="N244" t="str">
            <v xml:space="preserve">  -   -</v>
          </cell>
          <cell r="O244" t="str">
            <v>PORVENIR</v>
          </cell>
          <cell r="P244" t="str">
            <v>PORVENIR AFP</v>
          </cell>
          <cell r="Q244" t="str">
            <v>FAMISANAR EPS</v>
          </cell>
          <cell r="R244">
            <v>0</v>
          </cell>
          <cell r="S244">
            <v>0</v>
          </cell>
          <cell r="T244" t="str">
            <v>106390404</v>
          </cell>
          <cell r="U244" t="str">
            <v>F</v>
          </cell>
          <cell r="V244">
            <v>2647749</v>
          </cell>
          <cell r="W244">
            <v>1</v>
          </cell>
          <cell r="X244" t="str">
            <v>COMPENSAR</v>
          </cell>
          <cell r="Y244" t="str">
            <v>BANCO DE BOGOTA</v>
          </cell>
          <cell r="Z244">
            <v>37669</v>
          </cell>
          <cell r="AA244">
            <v>37699</v>
          </cell>
          <cell r="AB244">
            <v>37730</v>
          </cell>
          <cell r="AC244">
            <v>37761</v>
          </cell>
          <cell r="AE244">
            <v>37639</v>
          </cell>
          <cell r="AG244">
            <v>0</v>
          </cell>
        </row>
        <row r="245">
          <cell r="A245">
            <v>52957859</v>
          </cell>
          <cell r="B245" t="str">
            <v>YEPEZ ATEHORTUA YOLANDA</v>
          </cell>
          <cell r="C245" t="str">
            <v>EJECUTIVO DE SERVICIO</v>
          </cell>
          <cell r="D245">
            <v>332000</v>
          </cell>
          <cell r="E245" t="str">
            <v>NUEVOS SUMINISTROS</v>
          </cell>
          <cell r="F245" t="str">
            <v>1110200</v>
          </cell>
          <cell r="G245" t="str">
            <v>006</v>
          </cell>
          <cell r="H245" t="str">
            <v>ZONA 1</v>
          </cell>
          <cell r="I245" t="str">
            <v>CLL 28SUR 26-65</v>
          </cell>
          <cell r="K245" t="str">
            <v>Soltera</v>
          </cell>
          <cell r="L245">
            <v>37643</v>
          </cell>
          <cell r="M245">
            <v>30738</v>
          </cell>
          <cell r="N245" t="str">
            <v xml:space="preserve">  -   -</v>
          </cell>
          <cell r="O245" t="str">
            <v>PORVENIR</v>
          </cell>
          <cell r="P245" t="str">
            <v>COLFONDOS</v>
          </cell>
          <cell r="Q245" t="str">
            <v>CRUZ BLANCA EPS</v>
          </cell>
          <cell r="R245">
            <v>0</v>
          </cell>
          <cell r="S245" t="str">
            <v>MARQUEDALIA</v>
          </cell>
          <cell r="T245" t="str">
            <v>106382781</v>
          </cell>
          <cell r="U245" t="str">
            <v>F</v>
          </cell>
          <cell r="V245">
            <v>2021526</v>
          </cell>
          <cell r="W245">
            <v>1</v>
          </cell>
          <cell r="X245" t="str">
            <v>COMPENSAR</v>
          </cell>
          <cell r="Y245" t="str">
            <v>BANCO DE BOGOTA</v>
          </cell>
          <cell r="Z245">
            <v>37673</v>
          </cell>
          <cell r="AA245">
            <v>37703</v>
          </cell>
          <cell r="AB245">
            <v>37734</v>
          </cell>
          <cell r="AC245">
            <v>37765</v>
          </cell>
          <cell r="AE245">
            <v>37643</v>
          </cell>
          <cell r="AG245">
            <v>0</v>
          </cell>
        </row>
        <row r="246">
          <cell r="A246">
            <v>12598624</v>
          </cell>
          <cell r="B246" t="str">
            <v>PAVA RAMOS OSCAR MIGUEL</v>
          </cell>
          <cell r="C246" t="str">
            <v>AUXILIAR</v>
          </cell>
          <cell r="D246">
            <v>332000</v>
          </cell>
          <cell r="E246" t="str">
            <v>NUEVOS SUMINISTROS</v>
          </cell>
          <cell r="F246" t="str">
            <v>1110100</v>
          </cell>
          <cell r="G246" t="str">
            <v>013</v>
          </cell>
          <cell r="H246" t="str">
            <v>ZONA 3</v>
          </cell>
          <cell r="I246" t="str">
            <v>CL 63J No. 31-22</v>
          </cell>
          <cell r="K246" t="str">
            <v>Soltero</v>
          </cell>
          <cell r="L246">
            <v>37644</v>
          </cell>
          <cell r="M246" t="str">
            <v xml:space="preserve">  -   -</v>
          </cell>
          <cell r="N246" t="str">
            <v xml:space="preserve">  -   -</v>
          </cell>
          <cell r="O246" t="str">
            <v>PORVENIR</v>
          </cell>
          <cell r="P246" t="str">
            <v>COLFONDOS</v>
          </cell>
          <cell r="Q246" t="str">
            <v>CRUZ BLANCA EPS</v>
          </cell>
          <cell r="R246">
            <v>0</v>
          </cell>
          <cell r="S246">
            <v>0</v>
          </cell>
          <cell r="T246" t="str">
            <v>106391048</v>
          </cell>
          <cell r="U246" t="str">
            <v>F</v>
          </cell>
          <cell r="V246">
            <v>3114826</v>
          </cell>
          <cell r="W246">
            <v>1</v>
          </cell>
          <cell r="X246" t="str">
            <v>COMPENSAR</v>
          </cell>
          <cell r="Y246" t="str">
            <v>BANCO DE BOGOTA</v>
          </cell>
          <cell r="Z246">
            <v>37674</v>
          </cell>
          <cell r="AA246">
            <v>37704</v>
          </cell>
          <cell r="AB246">
            <v>37735</v>
          </cell>
          <cell r="AC246">
            <v>37766</v>
          </cell>
          <cell r="AE246">
            <v>37644</v>
          </cell>
          <cell r="AG246">
            <v>0</v>
          </cell>
        </row>
        <row r="247">
          <cell r="A247">
            <v>39722373</v>
          </cell>
          <cell r="B247" t="str">
            <v>ENCISO DIAZ ANA ROSA</v>
          </cell>
          <cell r="C247" t="str">
            <v>EJECUTIVO DE SERVICIO</v>
          </cell>
          <cell r="D247">
            <v>332000</v>
          </cell>
          <cell r="E247" t="str">
            <v>NUEVOS SUMINISTROS</v>
          </cell>
          <cell r="F247" t="str">
            <v>1110200</v>
          </cell>
          <cell r="G247" t="str">
            <v>006</v>
          </cell>
          <cell r="H247" t="str">
            <v>ZONA 1</v>
          </cell>
          <cell r="I247" t="str">
            <v>CR 13 No. 32-53 SUR</v>
          </cell>
          <cell r="K247" t="str">
            <v>Casado</v>
          </cell>
          <cell r="L247">
            <v>37644</v>
          </cell>
          <cell r="M247" t="str">
            <v xml:space="preserve">  -   -</v>
          </cell>
          <cell r="N247" t="str">
            <v xml:space="preserve">  -   -</v>
          </cell>
          <cell r="O247" t="str">
            <v>PORVENIR</v>
          </cell>
          <cell r="P247" t="str">
            <v>PORVENIR AFP</v>
          </cell>
          <cell r="Q247" t="str">
            <v>CRUZ BLANCA EPS</v>
          </cell>
          <cell r="R247">
            <v>0</v>
          </cell>
          <cell r="S247">
            <v>0</v>
          </cell>
          <cell r="T247" t="str">
            <v>106390925</v>
          </cell>
          <cell r="U247" t="str">
            <v>F</v>
          </cell>
          <cell r="V247">
            <v>3640212</v>
          </cell>
          <cell r="W247">
            <v>1</v>
          </cell>
          <cell r="X247" t="str">
            <v>COMPENSAR</v>
          </cell>
          <cell r="Y247" t="str">
            <v>BANCO DE BOGOTA</v>
          </cell>
          <cell r="Z247">
            <v>37674</v>
          </cell>
          <cell r="AA247">
            <v>37704</v>
          </cell>
          <cell r="AB247">
            <v>37735</v>
          </cell>
          <cell r="AC247">
            <v>37766</v>
          </cell>
          <cell r="AE247">
            <v>37644</v>
          </cell>
          <cell r="AG247">
            <v>0</v>
          </cell>
        </row>
        <row r="248">
          <cell r="A248">
            <v>65501706</v>
          </cell>
          <cell r="B248" t="str">
            <v>ENCISO BASTOS MARYLU</v>
          </cell>
          <cell r="C248" t="str">
            <v>EJECUTIVO DE SERVICIO</v>
          </cell>
          <cell r="D248">
            <v>332000</v>
          </cell>
          <cell r="E248" t="str">
            <v>NUEVOS SUMINISTROS</v>
          </cell>
          <cell r="F248" t="str">
            <v>1110100</v>
          </cell>
          <cell r="G248" t="str">
            <v>058</v>
          </cell>
          <cell r="H248" t="str">
            <v>ZONA 5</v>
          </cell>
          <cell r="I248" t="str">
            <v>CR 89 No. 72-62 SUR</v>
          </cell>
          <cell r="K248" t="str">
            <v>Soltera</v>
          </cell>
          <cell r="L248">
            <v>37644</v>
          </cell>
          <cell r="M248" t="str">
            <v xml:space="preserve">  -   -</v>
          </cell>
          <cell r="N248" t="str">
            <v xml:space="preserve">  -   -</v>
          </cell>
          <cell r="O248">
            <v>0</v>
          </cell>
          <cell r="P248" t="str">
            <v>PORVENIR AFP</v>
          </cell>
          <cell r="Q248" t="str">
            <v>CRUZ BLANCA EPS</v>
          </cell>
          <cell r="R248">
            <v>0</v>
          </cell>
          <cell r="S248">
            <v>0</v>
          </cell>
          <cell r="T248" t="str">
            <v>106390867</v>
          </cell>
          <cell r="U248" t="str">
            <v>F</v>
          </cell>
          <cell r="V248">
            <v>7765061</v>
          </cell>
          <cell r="W248">
            <v>1</v>
          </cell>
          <cell r="X248" t="str">
            <v>COMPENSAR</v>
          </cell>
          <cell r="Y248" t="str">
            <v>BANCO DE BOGOTA</v>
          </cell>
          <cell r="Z248">
            <v>37674</v>
          </cell>
          <cell r="AA248">
            <v>37704</v>
          </cell>
          <cell r="AB248">
            <v>37735</v>
          </cell>
          <cell r="AC248">
            <v>37766</v>
          </cell>
          <cell r="AE248">
            <v>37644</v>
          </cell>
          <cell r="AG248">
            <v>0</v>
          </cell>
        </row>
        <row r="249">
          <cell r="A249">
            <v>79765810</v>
          </cell>
          <cell r="B249" t="str">
            <v>MUNEVAR DAVILA JHON JAIRO</v>
          </cell>
          <cell r="C249" t="str">
            <v>TECNICO</v>
          </cell>
          <cell r="D249">
            <v>332000</v>
          </cell>
          <cell r="E249" t="str">
            <v>NUEVOS SUMINISTROS</v>
          </cell>
          <cell r="F249" t="str">
            <v>1110200</v>
          </cell>
          <cell r="G249" t="str">
            <v>006</v>
          </cell>
          <cell r="H249" t="str">
            <v>ZONA 1</v>
          </cell>
          <cell r="I249" t="str">
            <v>CL 66 No. 76-13 SUR</v>
          </cell>
          <cell r="K249" t="str">
            <v>Unión libre</v>
          </cell>
          <cell r="L249">
            <v>37644</v>
          </cell>
          <cell r="M249" t="str">
            <v xml:space="preserve">  -   -</v>
          </cell>
          <cell r="N249" t="str">
            <v xml:space="preserve">  -   -</v>
          </cell>
          <cell r="O249">
            <v>0</v>
          </cell>
          <cell r="P249" t="str">
            <v>HORIZONTE AFP</v>
          </cell>
          <cell r="Q249" t="str">
            <v>CRUZ BLANCA EPS</v>
          </cell>
          <cell r="R249">
            <v>0</v>
          </cell>
          <cell r="S249">
            <v>0</v>
          </cell>
          <cell r="T249" t="str">
            <v>106355753</v>
          </cell>
          <cell r="U249" t="str">
            <v>F</v>
          </cell>
          <cell r="V249">
            <v>7802621</v>
          </cell>
          <cell r="W249">
            <v>1</v>
          </cell>
          <cell r="X249" t="str">
            <v>COMPENSAR</v>
          </cell>
          <cell r="Y249" t="str">
            <v>BANCO DE BOGOTA</v>
          </cell>
          <cell r="Z249">
            <v>37674</v>
          </cell>
          <cell r="AA249">
            <v>37704</v>
          </cell>
          <cell r="AB249">
            <v>37735</v>
          </cell>
          <cell r="AC249">
            <v>37766</v>
          </cell>
          <cell r="AE249">
            <v>37644</v>
          </cell>
          <cell r="AG249">
            <v>0</v>
          </cell>
        </row>
        <row r="250">
          <cell r="A250">
            <v>79356567</v>
          </cell>
          <cell r="B250" t="str">
            <v>LEON ZAMUDIO HENRY ARTURO</v>
          </cell>
          <cell r="C250" t="str">
            <v>AUXILIAR</v>
          </cell>
          <cell r="D250">
            <v>332000</v>
          </cell>
          <cell r="E250" t="str">
            <v>NUEVOS SUMINISTROS</v>
          </cell>
          <cell r="F250" t="str">
            <v>1110100</v>
          </cell>
          <cell r="G250" t="str">
            <v>058</v>
          </cell>
          <cell r="H250" t="str">
            <v>ZONA 5</v>
          </cell>
          <cell r="I250" t="str">
            <v>CL 40G No. 75C-65 SUR</v>
          </cell>
          <cell r="K250" t="str">
            <v>Unión libre</v>
          </cell>
          <cell r="L250">
            <v>37649</v>
          </cell>
          <cell r="M250" t="str">
            <v xml:space="preserve">  -   -</v>
          </cell>
          <cell r="N250" t="str">
            <v xml:space="preserve">  -   -</v>
          </cell>
          <cell r="O250" t="str">
            <v>PORVENIR</v>
          </cell>
          <cell r="P250" t="str">
            <v>PORVENIR AFP</v>
          </cell>
          <cell r="Q250" t="str">
            <v>FAMISANAR EPS</v>
          </cell>
          <cell r="R250">
            <v>0</v>
          </cell>
          <cell r="S250">
            <v>0</v>
          </cell>
          <cell r="T250" t="str">
            <v>106391543</v>
          </cell>
          <cell r="U250" t="str">
            <v>M</v>
          </cell>
          <cell r="V250">
            <v>2647749</v>
          </cell>
          <cell r="W250">
            <v>1</v>
          </cell>
          <cell r="X250" t="str">
            <v>COMPENSAR</v>
          </cell>
          <cell r="Y250" t="str">
            <v>BANCO DE BOGOTA</v>
          </cell>
          <cell r="Z250">
            <v>37679</v>
          </cell>
          <cell r="AA250">
            <v>37709</v>
          </cell>
          <cell r="AB250">
            <v>37740</v>
          </cell>
          <cell r="AC250">
            <v>37771</v>
          </cell>
          <cell r="AE250">
            <v>37649</v>
          </cell>
          <cell r="AG250">
            <v>0</v>
          </cell>
        </row>
        <row r="251">
          <cell r="A251">
            <v>19489662</v>
          </cell>
          <cell r="B251" t="str">
            <v>PORTES  VICTOR HERNANDO</v>
          </cell>
          <cell r="C251" t="str">
            <v>JEFE DE BARRIO</v>
          </cell>
          <cell r="D251">
            <v>600000</v>
          </cell>
          <cell r="E251" t="str">
            <v>NUEVOS SUMINISTROS</v>
          </cell>
          <cell r="F251" t="str">
            <v>1110300</v>
          </cell>
          <cell r="G251" t="str">
            <v>008</v>
          </cell>
          <cell r="H251" t="str">
            <v>ZONA 2</v>
          </cell>
          <cell r="I251" t="str">
            <v>CR 71 NO 41C-71</v>
          </cell>
          <cell r="K251" t="str">
            <v>Casado</v>
          </cell>
          <cell r="L251">
            <v>37653</v>
          </cell>
          <cell r="M251">
            <v>22569</v>
          </cell>
          <cell r="N251" t="str">
            <v xml:space="preserve">  -   -</v>
          </cell>
          <cell r="O251" t="str">
            <v>PORVENIR</v>
          </cell>
          <cell r="P251" t="str">
            <v>HORIZONTE AFP</v>
          </cell>
          <cell r="Q251" t="str">
            <v>FAMISANAR EPS</v>
          </cell>
          <cell r="R251">
            <v>0</v>
          </cell>
          <cell r="S251">
            <v>0</v>
          </cell>
          <cell r="T251" t="str">
            <v>106338353</v>
          </cell>
          <cell r="U251" t="str">
            <v>M</v>
          </cell>
          <cell r="V251">
            <v>2646530</v>
          </cell>
          <cell r="W251">
            <v>1</v>
          </cell>
          <cell r="X251" t="str">
            <v>COMPENSAR</v>
          </cell>
          <cell r="Y251" t="str">
            <v>BANCO DE BOGOTA</v>
          </cell>
          <cell r="Z251">
            <v>37683</v>
          </cell>
          <cell r="AA251">
            <v>37713</v>
          </cell>
          <cell r="AB251">
            <v>37744</v>
          </cell>
          <cell r="AC251">
            <v>37775</v>
          </cell>
          <cell r="AE251">
            <v>37653</v>
          </cell>
          <cell r="AG251">
            <v>0</v>
          </cell>
        </row>
        <row r="252">
          <cell r="A252">
            <v>79493208</v>
          </cell>
          <cell r="B252" t="str">
            <v>NIÑO VARGAS JULIO LEONARDO</v>
          </cell>
          <cell r="C252" t="str">
            <v>auxiliar</v>
          </cell>
          <cell r="D252">
            <v>332000</v>
          </cell>
          <cell r="E252" t="str">
            <v>NUEVOS SUMINISTROS</v>
          </cell>
          <cell r="F252" t="str">
            <v>1110100</v>
          </cell>
          <cell r="G252" t="str">
            <v>058</v>
          </cell>
          <cell r="H252" t="str">
            <v>ZONA 5</v>
          </cell>
          <cell r="I252" t="str">
            <v xml:space="preserve">Cll 62 sur No.26-30 ap. 403 </v>
          </cell>
          <cell r="K252" t="str">
            <v>Soltero</v>
          </cell>
          <cell r="L252">
            <v>37653</v>
          </cell>
          <cell r="M252" t="str">
            <v xml:space="preserve">  -   -</v>
          </cell>
          <cell r="N252" t="str">
            <v xml:space="preserve">  -   -</v>
          </cell>
          <cell r="O252" t="str">
            <v>PORVENIR</v>
          </cell>
          <cell r="P252" t="str">
            <v>PORVENIR AFP</v>
          </cell>
          <cell r="Q252" t="str">
            <v>SUSALUD EPS</v>
          </cell>
          <cell r="R252">
            <v>0</v>
          </cell>
          <cell r="S252" t="str">
            <v>BOGOTA</v>
          </cell>
          <cell r="T252" t="str">
            <v>106392400</v>
          </cell>
          <cell r="U252" t="str">
            <v>M</v>
          </cell>
          <cell r="V252">
            <v>7161801</v>
          </cell>
          <cell r="W252">
            <v>1</v>
          </cell>
          <cell r="X252" t="str">
            <v>COMPENSAR</v>
          </cell>
          <cell r="Y252" t="str">
            <v>BANCO DE BOGOTA</v>
          </cell>
          <cell r="Z252">
            <v>37683</v>
          </cell>
          <cell r="AA252">
            <v>37713</v>
          </cell>
          <cell r="AB252">
            <v>37744</v>
          </cell>
          <cell r="AC252">
            <v>37775</v>
          </cell>
          <cell r="AE252">
            <v>37653</v>
          </cell>
          <cell r="AG252">
            <v>0</v>
          </cell>
        </row>
        <row r="253">
          <cell r="A253">
            <v>5056139</v>
          </cell>
          <cell r="B253" t="str">
            <v>PABON PABON JUAN LUIS</v>
          </cell>
          <cell r="C253" t="str">
            <v>JEFE SISTEMAS</v>
          </cell>
          <cell r="D253">
            <v>700000</v>
          </cell>
          <cell r="E253" t="str">
            <v>NUEVOS SUMINISTROS</v>
          </cell>
          <cell r="F253" t="str">
            <v>1110010</v>
          </cell>
          <cell r="G253" t="str">
            <v>014</v>
          </cell>
          <cell r="H253" t="str">
            <v>ADMINISTRACION CODENSA</v>
          </cell>
          <cell r="I253" t="str">
            <v>TV 27 No. 39-15</v>
          </cell>
          <cell r="K253" t="str">
            <v>Casado</v>
          </cell>
          <cell r="L253">
            <v>37669</v>
          </cell>
          <cell r="M253" t="str">
            <v xml:space="preserve">  -   -</v>
          </cell>
          <cell r="N253" t="str">
            <v xml:space="preserve">  -   -</v>
          </cell>
          <cell r="O253" t="str">
            <v>PORVENIR</v>
          </cell>
          <cell r="P253" t="str">
            <v>PORVENIR AFP</v>
          </cell>
          <cell r="Q253" t="str">
            <v>SALUDCOOP EPS</v>
          </cell>
          <cell r="R253">
            <v>0</v>
          </cell>
          <cell r="S253">
            <v>0</v>
          </cell>
          <cell r="T253" t="str">
            <v>564267565</v>
          </cell>
          <cell r="U253" t="str">
            <v>M</v>
          </cell>
          <cell r="V253">
            <v>2692575</v>
          </cell>
          <cell r="W253">
            <v>1</v>
          </cell>
          <cell r="X253" t="str">
            <v>COMPENSAR</v>
          </cell>
          <cell r="Y253" t="str">
            <v>BANCO DE BOGOTA</v>
          </cell>
          <cell r="Z253">
            <v>37699</v>
          </cell>
          <cell r="AA253">
            <v>37729</v>
          </cell>
          <cell r="AB253">
            <v>37760</v>
          </cell>
          <cell r="AC253">
            <v>37791</v>
          </cell>
          <cell r="AE253">
            <v>37669</v>
          </cell>
          <cell r="AG253">
            <v>0</v>
          </cell>
        </row>
        <row r="254">
          <cell r="A254">
            <v>3109968</v>
          </cell>
          <cell r="B254" t="str">
            <v>GARZON FEO JHON ALEXANDER</v>
          </cell>
          <cell r="C254" t="str">
            <v>TECNICO</v>
          </cell>
          <cell r="D254">
            <v>332000</v>
          </cell>
          <cell r="E254" t="str">
            <v>NUEVOS SUMINISTROS</v>
          </cell>
          <cell r="F254" t="str">
            <v>1110200</v>
          </cell>
          <cell r="G254" t="str">
            <v>016</v>
          </cell>
          <cell r="H254" t="str">
            <v>ZONA 6</v>
          </cell>
          <cell r="I254" t="str">
            <v>CR 42 81BIS-45SUR</v>
          </cell>
          <cell r="K254" t="str">
            <v>Soltero</v>
          </cell>
          <cell r="L254">
            <v>37670</v>
          </cell>
          <cell r="M254">
            <v>30179</v>
          </cell>
          <cell r="N254" t="str">
            <v xml:space="preserve">  -   -</v>
          </cell>
          <cell r="O254" t="str">
            <v>PORVENIR</v>
          </cell>
          <cell r="P254" t="str">
            <v>PORVENIR AFP</v>
          </cell>
          <cell r="Q254" t="str">
            <v>COOMEVA EPS</v>
          </cell>
          <cell r="R254" t="str">
            <v>3109968 DM46-2</v>
          </cell>
          <cell r="S254" t="str">
            <v>NOCAIMA CUNDINAMARCA</v>
          </cell>
          <cell r="T254" t="str">
            <v>467081261</v>
          </cell>
          <cell r="U254" t="str">
            <v>M</v>
          </cell>
          <cell r="V254">
            <v>2646731</v>
          </cell>
          <cell r="W254">
            <v>1</v>
          </cell>
          <cell r="X254" t="str">
            <v>COMPENSAR</v>
          </cell>
          <cell r="Y254" t="str">
            <v>BANCO DE BOGOTA</v>
          </cell>
          <cell r="Z254">
            <v>37700</v>
          </cell>
          <cell r="AA254">
            <v>37730</v>
          </cell>
          <cell r="AB254">
            <v>37761</v>
          </cell>
          <cell r="AC254">
            <v>37792</v>
          </cell>
          <cell r="AE254">
            <v>37670</v>
          </cell>
          <cell r="AG254">
            <v>0</v>
          </cell>
        </row>
        <row r="255">
          <cell r="A255">
            <v>11445415</v>
          </cell>
          <cell r="B255" t="str">
            <v>HERNANDEZ GONZALEZ OMAR</v>
          </cell>
          <cell r="C255" t="str">
            <v>TECNICO</v>
          </cell>
          <cell r="D255">
            <v>332000</v>
          </cell>
          <cell r="E255" t="str">
            <v>NUEVOS SUMINISTROS</v>
          </cell>
          <cell r="F255" t="str">
            <v>1110200</v>
          </cell>
          <cell r="G255" t="str">
            <v>016</v>
          </cell>
          <cell r="H255" t="str">
            <v>ZONA 6</v>
          </cell>
          <cell r="I255" t="str">
            <v>TV 61 No. 38F-17 SUR</v>
          </cell>
          <cell r="K255" t="str">
            <v>Unión libre</v>
          </cell>
          <cell r="L255">
            <v>37670</v>
          </cell>
          <cell r="M255">
            <v>28440</v>
          </cell>
          <cell r="N255" t="str">
            <v xml:space="preserve">  -   -</v>
          </cell>
          <cell r="O255" t="str">
            <v>PORVENIR</v>
          </cell>
          <cell r="P255" t="str">
            <v>PROTECCION AFP</v>
          </cell>
          <cell r="Q255" t="str">
            <v>SALUDCOOP EPS</v>
          </cell>
          <cell r="R255">
            <v>0</v>
          </cell>
          <cell r="S255">
            <v>0</v>
          </cell>
          <cell r="T255" t="str">
            <v>467091344</v>
          </cell>
          <cell r="U255" t="str">
            <v>M</v>
          </cell>
          <cell r="V255">
            <v>2804900</v>
          </cell>
          <cell r="W255">
            <v>1</v>
          </cell>
          <cell r="X255" t="str">
            <v>COMPENSAR</v>
          </cell>
          <cell r="Y255" t="str">
            <v>BANCO DE BOGOTA</v>
          </cell>
          <cell r="Z255">
            <v>37700</v>
          </cell>
          <cell r="AA255">
            <v>37730</v>
          </cell>
          <cell r="AB255">
            <v>37761</v>
          </cell>
          <cell r="AC255">
            <v>37792</v>
          </cell>
          <cell r="AE255">
            <v>37670</v>
          </cell>
          <cell r="AG255">
            <v>0</v>
          </cell>
        </row>
        <row r="256">
          <cell r="A256">
            <v>80456782</v>
          </cell>
          <cell r="B256" t="str">
            <v>ROJAS OSORIO EDWIN GILDARDO</v>
          </cell>
          <cell r="C256" t="str">
            <v>TECNICO</v>
          </cell>
          <cell r="D256">
            <v>332000</v>
          </cell>
          <cell r="E256" t="str">
            <v>NUEVOS SUMINISTROS</v>
          </cell>
          <cell r="F256" t="str">
            <v>1110200</v>
          </cell>
          <cell r="G256" t="str">
            <v>016</v>
          </cell>
          <cell r="H256" t="str">
            <v>ZONA 6</v>
          </cell>
          <cell r="I256" t="str">
            <v>CL 182 No. 35A-29</v>
          </cell>
          <cell r="K256" t="str">
            <v>Soltero</v>
          </cell>
          <cell r="L256">
            <v>37670</v>
          </cell>
          <cell r="M256">
            <v>28440</v>
          </cell>
          <cell r="N256" t="str">
            <v xml:space="preserve">  -   -</v>
          </cell>
          <cell r="O256" t="str">
            <v>PORVENIR</v>
          </cell>
          <cell r="P256" t="str">
            <v>PROTECCION AFP</v>
          </cell>
          <cell r="Q256" t="str">
            <v>SALUDCOOP EPS</v>
          </cell>
          <cell r="R256">
            <v>0</v>
          </cell>
          <cell r="S256">
            <v>0</v>
          </cell>
          <cell r="T256" t="str">
            <v>467091351</v>
          </cell>
          <cell r="U256" t="str">
            <v>M</v>
          </cell>
          <cell r="V256">
            <v>5351848</v>
          </cell>
          <cell r="W256">
            <v>1</v>
          </cell>
          <cell r="X256" t="str">
            <v>COMPENSAR</v>
          </cell>
          <cell r="Y256" t="str">
            <v>BANCO DE BOGOTA</v>
          </cell>
          <cell r="Z256">
            <v>37700</v>
          </cell>
          <cell r="AA256">
            <v>37730</v>
          </cell>
          <cell r="AB256">
            <v>37761</v>
          </cell>
          <cell r="AC256">
            <v>37792</v>
          </cell>
          <cell r="AE256">
            <v>37670</v>
          </cell>
          <cell r="AG256">
            <v>0</v>
          </cell>
        </row>
        <row r="257">
          <cell r="A257">
            <v>79283626</v>
          </cell>
          <cell r="B257" t="str">
            <v>PRADA MARTINEZ WILLIAM ORLANDO</v>
          </cell>
          <cell r="C257" t="str">
            <v>TECNICO</v>
          </cell>
          <cell r="D257">
            <v>332000</v>
          </cell>
          <cell r="E257" t="str">
            <v>NUEVOS SUMINISTROS</v>
          </cell>
          <cell r="F257" t="str">
            <v>1110300</v>
          </cell>
          <cell r="G257" t="str">
            <v>015</v>
          </cell>
          <cell r="H257" t="str">
            <v>ZONA 4</v>
          </cell>
          <cell r="I257" t="str">
            <v>CR 31A No. 4-72</v>
          </cell>
          <cell r="K257" t="str">
            <v>Casado</v>
          </cell>
          <cell r="L257">
            <v>37676</v>
          </cell>
          <cell r="M257">
            <v>23205</v>
          </cell>
          <cell r="N257" t="str">
            <v xml:space="preserve">  -   -</v>
          </cell>
          <cell r="O257" t="str">
            <v>PORVENIR</v>
          </cell>
          <cell r="P257" t="str">
            <v>HORIZONTE AFP</v>
          </cell>
          <cell r="Q257" t="str">
            <v>SUSALUD EPS</v>
          </cell>
          <cell r="R257" t="str">
            <v>79283626DM54-2</v>
          </cell>
          <cell r="S257" t="str">
            <v>BOGOTA</v>
          </cell>
          <cell r="T257" t="str">
            <v>106357056</v>
          </cell>
          <cell r="U257" t="str">
            <v>M</v>
          </cell>
          <cell r="V257">
            <v>3344446</v>
          </cell>
          <cell r="W257">
            <v>1</v>
          </cell>
          <cell r="X257" t="str">
            <v>COMPENSAR</v>
          </cell>
          <cell r="Y257" t="str">
            <v>BANCO DE BOGOTA</v>
          </cell>
          <cell r="Z257">
            <v>37706</v>
          </cell>
          <cell r="AA257">
            <v>37736</v>
          </cell>
          <cell r="AB257">
            <v>37767</v>
          </cell>
          <cell r="AC257">
            <v>37798</v>
          </cell>
          <cell r="AE257">
            <v>37676</v>
          </cell>
          <cell r="AG257">
            <v>0</v>
          </cell>
        </row>
        <row r="258">
          <cell r="A258">
            <v>3024370</v>
          </cell>
          <cell r="B258" t="str">
            <v>GUTIERREZ ARRIETA RAUL ALFONSO</v>
          </cell>
          <cell r="C258" t="str">
            <v>TECNICO</v>
          </cell>
          <cell r="D258">
            <v>332000</v>
          </cell>
          <cell r="E258" t="str">
            <v>NUEVOS SUMINISTROS</v>
          </cell>
          <cell r="F258" t="str">
            <v>1110100</v>
          </cell>
          <cell r="G258" t="str">
            <v>058</v>
          </cell>
          <cell r="H258" t="str">
            <v>ZONA 5</v>
          </cell>
          <cell r="I258" t="str">
            <v>VEREDA 7 TROJES FUNZA</v>
          </cell>
          <cell r="K258" t="str">
            <v>Casado</v>
          </cell>
          <cell r="L258">
            <v>37690</v>
          </cell>
          <cell r="M258" t="str">
            <v xml:space="preserve">  -   -</v>
          </cell>
          <cell r="N258" t="str">
            <v xml:space="preserve">  -   -</v>
          </cell>
          <cell r="O258" t="str">
            <v>HORIZONTE</v>
          </cell>
          <cell r="P258" t="str">
            <v>SANTANDER AFP</v>
          </cell>
          <cell r="Q258" t="str">
            <v>COLSEGUROS EPS</v>
          </cell>
          <cell r="R258">
            <v>0</v>
          </cell>
          <cell r="S258">
            <v>0</v>
          </cell>
          <cell r="T258" t="str">
            <v>106392350</v>
          </cell>
          <cell r="U258" t="str">
            <v>F</v>
          </cell>
          <cell r="V258">
            <v>8257598</v>
          </cell>
          <cell r="W258">
            <v>1</v>
          </cell>
          <cell r="X258" t="str">
            <v>COMPENSAR</v>
          </cell>
          <cell r="Y258" t="str">
            <v>BANCO DE BOGOTA</v>
          </cell>
          <cell r="Z258">
            <v>37720</v>
          </cell>
          <cell r="AA258">
            <v>37750</v>
          </cell>
          <cell r="AB258">
            <v>37781</v>
          </cell>
          <cell r="AC258">
            <v>37812</v>
          </cell>
          <cell r="AE258">
            <v>37690</v>
          </cell>
          <cell r="AG258">
            <v>0</v>
          </cell>
        </row>
        <row r="259">
          <cell r="A259">
            <v>7491630</v>
          </cell>
          <cell r="B259" t="str">
            <v>OTALORA GUZMAN ERNESTO</v>
          </cell>
          <cell r="C259" t="str">
            <v>AUXILIAR</v>
          </cell>
          <cell r="D259">
            <v>332000</v>
          </cell>
          <cell r="E259" t="str">
            <v>NUEVOS SUMINISTROS</v>
          </cell>
          <cell r="F259" t="str">
            <v>1110300</v>
          </cell>
          <cell r="G259" t="str">
            <v>015</v>
          </cell>
          <cell r="H259" t="str">
            <v>ZONA 4</v>
          </cell>
          <cell r="I259" t="str">
            <v>CL 43 No. 8-19</v>
          </cell>
          <cell r="K259" t="str">
            <v>Casado</v>
          </cell>
          <cell r="L259">
            <v>37690</v>
          </cell>
          <cell r="M259" t="str">
            <v xml:space="preserve">  -   -</v>
          </cell>
          <cell r="N259" t="str">
            <v xml:space="preserve">  -   -</v>
          </cell>
          <cell r="O259" t="str">
            <v>PORVENIR</v>
          </cell>
          <cell r="P259" t="str">
            <v>SEGURO SOCIAL</v>
          </cell>
          <cell r="Q259" t="str">
            <v>CRUZ BLANCA EPS</v>
          </cell>
          <cell r="R259">
            <v>0</v>
          </cell>
          <cell r="S259">
            <v>0</v>
          </cell>
          <cell r="T259" t="str">
            <v>106393085</v>
          </cell>
          <cell r="U259" t="str">
            <v>F</v>
          </cell>
          <cell r="V259">
            <v>3628635</v>
          </cell>
          <cell r="W259">
            <v>1</v>
          </cell>
          <cell r="X259" t="str">
            <v>COMPENSAR</v>
          </cell>
          <cell r="Y259" t="str">
            <v>BANCO DE BOGOTA</v>
          </cell>
          <cell r="Z259">
            <v>37720</v>
          </cell>
          <cell r="AA259">
            <v>37750</v>
          </cell>
          <cell r="AB259">
            <v>37781</v>
          </cell>
          <cell r="AC259">
            <v>37812</v>
          </cell>
          <cell r="AE259">
            <v>37690</v>
          </cell>
          <cell r="AG259">
            <v>0</v>
          </cell>
        </row>
        <row r="260">
          <cell r="A260">
            <v>19486178</v>
          </cell>
          <cell r="B260" t="str">
            <v>CITA RINCON MARCO AURELIO</v>
          </cell>
          <cell r="C260" t="str">
            <v>TECNICO</v>
          </cell>
          <cell r="D260">
            <v>332000</v>
          </cell>
          <cell r="E260" t="str">
            <v>NUEVOS SUMINISTROS</v>
          </cell>
          <cell r="F260" t="str">
            <v>1110200</v>
          </cell>
          <cell r="G260" t="str">
            <v>006</v>
          </cell>
          <cell r="H260" t="str">
            <v>ZONA 1</v>
          </cell>
          <cell r="I260" t="str">
            <v>CL 67S Np. 71I-20</v>
          </cell>
          <cell r="K260" t="str">
            <v>Casado</v>
          </cell>
          <cell r="L260">
            <v>37690</v>
          </cell>
          <cell r="M260" t="str">
            <v xml:space="preserve">  -   -</v>
          </cell>
          <cell r="N260" t="str">
            <v xml:space="preserve">  -   -</v>
          </cell>
          <cell r="O260" t="str">
            <v>PORVENIR</v>
          </cell>
          <cell r="P260" t="str">
            <v>SEGURO SOCIAL</v>
          </cell>
          <cell r="Q260" t="str">
            <v>CRUZ BLANCA EPS</v>
          </cell>
          <cell r="R260">
            <v>0</v>
          </cell>
          <cell r="S260">
            <v>0</v>
          </cell>
          <cell r="T260" t="str">
            <v>106393010</v>
          </cell>
          <cell r="U260" t="str">
            <v>F</v>
          </cell>
          <cell r="V260">
            <v>7194612</v>
          </cell>
          <cell r="W260">
            <v>1</v>
          </cell>
          <cell r="X260" t="str">
            <v>COMPENSAR</v>
          </cell>
          <cell r="Y260" t="str">
            <v>BANCO DE BOGOTA</v>
          </cell>
          <cell r="Z260">
            <v>37720</v>
          </cell>
          <cell r="AA260">
            <v>37750</v>
          </cell>
          <cell r="AB260">
            <v>37781</v>
          </cell>
          <cell r="AC260">
            <v>37812</v>
          </cell>
          <cell r="AE260">
            <v>37690</v>
          </cell>
          <cell r="AG260" t="e">
            <v>#REF!</v>
          </cell>
        </row>
        <row r="261">
          <cell r="A261">
            <v>79165627</v>
          </cell>
          <cell r="B261" t="str">
            <v>GONZALEZ CASALLAS FRANCISCO</v>
          </cell>
          <cell r="C261" t="str">
            <v>TECNICO</v>
          </cell>
          <cell r="D261">
            <v>332000</v>
          </cell>
          <cell r="E261" t="str">
            <v>NUEVOS SUMINISTROS</v>
          </cell>
          <cell r="F261" t="str">
            <v>1110300</v>
          </cell>
          <cell r="G261" t="str">
            <v>015</v>
          </cell>
          <cell r="H261" t="str">
            <v>ZONA 4</v>
          </cell>
          <cell r="I261" t="str">
            <v>CL 43B SUR No. 5-57 ESTE</v>
          </cell>
          <cell r="K261" t="str">
            <v>Soltero</v>
          </cell>
          <cell r="L261">
            <v>37690</v>
          </cell>
          <cell r="M261" t="str">
            <v xml:space="preserve">  -   -</v>
          </cell>
          <cell r="N261" t="str">
            <v xml:space="preserve">  -   -</v>
          </cell>
          <cell r="O261" t="str">
            <v>PORVENIR</v>
          </cell>
          <cell r="P261" t="str">
            <v>PORVENIR AFP</v>
          </cell>
          <cell r="Q261" t="str">
            <v>SALUD TOTAL EPS</v>
          </cell>
          <cell r="R261">
            <v>0</v>
          </cell>
          <cell r="S261">
            <v>0</v>
          </cell>
          <cell r="T261" t="str">
            <v>106393952</v>
          </cell>
          <cell r="U261" t="str">
            <v>M</v>
          </cell>
          <cell r="V261">
            <v>3646407</v>
          </cell>
          <cell r="W261">
            <v>1</v>
          </cell>
          <cell r="X261" t="str">
            <v>COMPENSAR</v>
          </cell>
          <cell r="Y261" t="str">
            <v>BANCO DE BOGOTA</v>
          </cell>
          <cell r="Z261">
            <v>37720</v>
          </cell>
          <cell r="AA261">
            <v>37750</v>
          </cell>
          <cell r="AB261">
            <v>37781</v>
          </cell>
          <cell r="AC261">
            <v>37812</v>
          </cell>
          <cell r="AE261">
            <v>37690</v>
          </cell>
          <cell r="AG261">
            <v>0</v>
          </cell>
        </row>
        <row r="262">
          <cell r="A262">
            <v>79770428</v>
          </cell>
          <cell r="B262" t="str">
            <v>BECERRA ZULUAGA ALDEMAR</v>
          </cell>
          <cell r="C262" t="str">
            <v>EJECUTIVO DE SERVICIO</v>
          </cell>
          <cell r="D262">
            <v>332000</v>
          </cell>
          <cell r="E262" t="str">
            <v>NUEVOS SUMINISTROS</v>
          </cell>
          <cell r="F262" t="str">
            <v>1110100</v>
          </cell>
          <cell r="G262" t="str">
            <v>013</v>
          </cell>
          <cell r="H262" t="str">
            <v>ZONA 3</v>
          </cell>
          <cell r="I262" t="str">
            <v>CR 68 No. 73-35 SUR</v>
          </cell>
          <cell r="K262" t="str">
            <v>Soltero</v>
          </cell>
          <cell r="L262">
            <v>37690</v>
          </cell>
          <cell r="M262" t="str">
            <v xml:space="preserve">  -   -</v>
          </cell>
          <cell r="N262" t="str">
            <v xml:space="preserve">  -   -</v>
          </cell>
          <cell r="O262" t="str">
            <v>HORIZONTE</v>
          </cell>
          <cell r="P262" t="str">
            <v>PORVENIR AFP</v>
          </cell>
          <cell r="Q262" t="str">
            <v>CRUZ BLANCA EPS</v>
          </cell>
          <cell r="R262">
            <v>0</v>
          </cell>
          <cell r="S262">
            <v>0</v>
          </cell>
          <cell r="T262" t="str">
            <v>106393242</v>
          </cell>
          <cell r="U262" t="str">
            <v>M</v>
          </cell>
          <cell r="V262" t="str">
            <v>NO TIENE</v>
          </cell>
          <cell r="W262">
            <v>1</v>
          </cell>
          <cell r="X262" t="str">
            <v>COMPENSAR</v>
          </cell>
          <cell r="Y262" t="str">
            <v>BANCO DE BOGOTA</v>
          </cell>
          <cell r="Z262">
            <v>37720</v>
          </cell>
          <cell r="AA262">
            <v>37750</v>
          </cell>
          <cell r="AB262">
            <v>37781</v>
          </cell>
          <cell r="AC262">
            <v>37812</v>
          </cell>
          <cell r="AE262">
            <v>37690</v>
          </cell>
          <cell r="AG262">
            <v>0</v>
          </cell>
        </row>
        <row r="263">
          <cell r="A263">
            <v>80023727</v>
          </cell>
          <cell r="B263" t="str">
            <v>TORRES RODRIGUEZ JULIO ALEXANDER</v>
          </cell>
          <cell r="C263" t="str">
            <v>DIGITADOR</v>
          </cell>
          <cell r="D263">
            <v>332000</v>
          </cell>
          <cell r="E263" t="str">
            <v>NUEVOS SUMINISTROS</v>
          </cell>
          <cell r="F263" t="str">
            <v>1110010</v>
          </cell>
          <cell r="G263" t="str">
            <v>014</v>
          </cell>
          <cell r="H263" t="str">
            <v>ADMINISTRACION CODENSA</v>
          </cell>
          <cell r="I263" t="str">
            <v>CL 61 No. 72-55</v>
          </cell>
          <cell r="K263" t="str">
            <v>Soltero</v>
          </cell>
          <cell r="L263">
            <v>37690</v>
          </cell>
          <cell r="M263">
            <v>29097</v>
          </cell>
          <cell r="N263" t="str">
            <v xml:space="preserve">  -   -</v>
          </cell>
          <cell r="O263" t="str">
            <v>PORVENIR</v>
          </cell>
          <cell r="P263" t="str">
            <v>PROTECCION AFP</v>
          </cell>
          <cell r="Q263" t="str">
            <v>SALUDCOOP EPS</v>
          </cell>
          <cell r="R263">
            <v>0</v>
          </cell>
          <cell r="S263" t="str">
            <v>BOGOTA</v>
          </cell>
          <cell r="T263" t="str">
            <v>564269538</v>
          </cell>
          <cell r="U263" t="str">
            <v>M</v>
          </cell>
          <cell r="V263">
            <v>4302340</v>
          </cell>
          <cell r="W263">
            <v>1</v>
          </cell>
          <cell r="X263" t="str">
            <v>COMPENSAR</v>
          </cell>
          <cell r="Y263" t="str">
            <v>BANCO DE BOGOTA</v>
          </cell>
          <cell r="Z263">
            <v>37720</v>
          </cell>
          <cell r="AA263">
            <v>37750</v>
          </cell>
          <cell r="AB263">
            <v>37781</v>
          </cell>
          <cell r="AC263">
            <v>37812</v>
          </cell>
          <cell r="AE263">
            <v>37690</v>
          </cell>
          <cell r="AG263">
            <v>0</v>
          </cell>
        </row>
        <row r="264">
          <cell r="A264">
            <v>52736122</v>
          </cell>
          <cell r="B264" t="str">
            <v>CRUZ VARGAS SANDRA LILIANA</v>
          </cell>
          <cell r="C264" t="str">
            <v>EJECUTIVO DE SERVICIO</v>
          </cell>
          <cell r="D264">
            <v>332000</v>
          </cell>
          <cell r="E264" t="str">
            <v>NUEVOS SUMINISTROS</v>
          </cell>
          <cell r="F264" t="str">
            <v>1110100</v>
          </cell>
          <cell r="G264" t="str">
            <v>058</v>
          </cell>
          <cell r="H264" t="str">
            <v>ZONA 5</v>
          </cell>
          <cell r="I264" t="str">
            <v>CLL 40 75C-21SUR</v>
          </cell>
          <cell r="K264" t="str">
            <v>Soltera</v>
          </cell>
          <cell r="L264">
            <v>37692</v>
          </cell>
          <cell r="M264" t="str">
            <v xml:space="preserve">  -   -</v>
          </cell>
          <cell r="N264" t="str">
            <v xml:space="preserve">  -   -</v>
          </cell>
          <cell r="O264" t="str">
            <v>HORIZONTE</v>
          </cell>
          <cell r="P264" t="str">
            <v>PORVENIR AFP</v>
          </cell>
          <cell r="Q264" t="str">
            <v>SUSALUD EPS</v>
          </cell>
          <cell r="R264">
            <v>0</v>
          </cell>
          <cell r="S264">
            <v>0</v>
          </cell>
          <cell r="T264" t="str">
            <v>106393036</v>
          </cell>
          <cell r="U264" t="str">
            <v>F</v>
          </cell>
          <cell r="V264">
            <v>4039744</v>
          </cell>
          <cell r="W264">
            <v>1</v>
          </cell>
          <cell r="X264" t="str">
            <v>COMPENSAR</v>
          </cell>
          <cell r="Y264" t="str">
            <v>BANCO DE BOGOTA</v>
          </cell>
          <cell r="Z264">
            <v>37722</v>
          </cell>
          <cell r="AA264">
            <v>37752</v>
          </cell>
          <cell r="AB264">
            <v>37783</v>
          </cell>
          <cell r="AC264">
            <v>37814</v>
          </cell>
          <cell r="AE264">
            <v>37692</v>
          </cell>
          <cell r="AG264">
            <v>0</v>
          </cell>
        </row>
        <row r="265">
          <cell r="A265">
            <v>52787154</v>
          </cell>
          <cell r="B265" t="str">
            <v>CRIALES HERNANDEZ YENNI STELLA</v>
          </cell>
          <cell r="C265" t="str">
            <v>EJECUTIVO DE SERVICIO</v>
          </cell>
          <cell r="D265">
            <v>332000</v>
          </cell>
          <cell r="E265" t="str">
            <v>NUEVOS SUMINISTROS</v>
          </cell>
          <cell r="F265" t="str">
            <v>1110100</v>
          </cell>
          <cell r="G265" t="str">
            <v>058</v>
          </cell>
          <cell r="H265" t="str">
            <v>ZONA 5</v>
          </cell>
          <cell r="I265" t="str">
            <v>CL 67 No. 123A-19</v>
          </cell>
          <cell r="K265" t="str">
            <v>Unión libre</v>
          </cell>
          <cell r="L265">
            <v>37692</v>
          </cell>
          <cell r="M265">
            <v>29182</v>
          </cell>
          <cell r="N265" t="str">
            <v xml:space="preserve">  -   -</v>
          </cell>
          <cell r="O265" t="str">
            <v>HORIZONTE</v>
          </cell>
          <cell r="P265" t="str">
            <v>PORVENIR AFP</v>
          </cell>
          <cell r="Q265" t="str">
            <v>COMPENSAR</v>
          </cell>
          <cell r="R265">
            <v>0</v>
          </cell>
          <cell r="S265">
            <v>0</v>
          </cell>
          <cell r="T265" t="str">
            <v>106393028</v>
          </cell>
          <cell r="U265" t="str">
            <v>F</v>
          </cell>
          <cell r="V265">
            <v>5450814</v>
          </cell>
          <cell r="W265">
            <v>1</v>
          </cell>
          <cell r="X265" t="str">
            <v>COMPENSAR</v>
          </cell>
          <cell r="Y265" t="str">
            <v>BANCO DE BOGOTA</v>
          </cell>
          <cell r="Z265">
            <v>37722</v>
          </cell>
          <cell r="AA265">
            <v>37752</v>
          </cell>
          <cell r="AB265">
            <v>37783</v>
          </cell>
          <cell r="AC265">
            <v>37814</v>
          </cell>
          <cell r="AE265">
            <v>37692</v>
          </cell>
          <cell r="AG265">
            <v>0</v>
          </cell>
        </row>
        <row r="266">
          <cell r="A266">
            <v>79460310</v>
          </cell>
          <cell r="B266" t="str">
            <v>SANTOS LEON PABLO EMILIO</v>
          </cell>
          <cell r="C266" t="str">
            <v>TECNICO</v>
          </cell>
          <cell r="D266">
            <v>332000</v>
          </cell>
          <cell r="E266" t="str">
            <v>NUEVOS SUMINISTROS</v>
          </cell>
          <cell r="F266" t="str">
            <v>1110300</v>
          </cell>
          <cell r="G266" t="str">
            <v>015</v>
          </cell>
          <cell r="H266" t="str">
            <v>ZONA 4</v>
          </cell>
          <cell r="I266" t="str">
            <v>CR 2 NO. 40-06SUR</v>
          </cell>
          <cell r="K266" t="str">
            <v>Unión libre</v>
          </cell>
          <cell r="L266">
            <v>37692</v>
          </cell>
          <cell r="M266" t="str">
            <v xml:space="preserve">  -   -</v>
          </cell>
          <cell r="N266" t="str">
            <v xml:space="preserve">  -   -</v>
          </cell>
          <cell r="O266" t="str">
            <v>PORVENIR</v>
          </cell>
          <cell r="P266" t="str">
            <v>HORIZONTE AFP</v>
          </cell>
          <cell r="Q266" t="str">
            <v>SALUD TOTAL EPS</v>
          </cell>
          <cell r="R266">
            <v>0</v>
          </cell>
          <cell r="S266">
            <v>0</v>
          </cell>
          <cell r="T266" t="str">
            <v>106393655</v>
          </cell>
          <cell r="U266" t="str">
            <v>M</v>
          </cell>
          <cell r="V266">
            <v>2079801</v>
          </cell>
          <cell r="W266">
            <v>1</v>
          </cell>
          <cell r="X266" t="str">
            <v>COMPENSAR</v>
          </cell>
          <cell r="Y266" t="str">
            <v>BANCO DE BOGOTA</v>
          </cell>
          <cell r="Z266">
            <v>37722</v>
          </cell>
          <cell r="AA266">
            <v>37752</v>
          </cell>
          <cell r="AB266">
            <v>37783</v>
          </cell>
          <cell r="AC266">
            <v>37814</v>
          </cell>
          <cell r="AE266">
            <v>37692</v>
          </cell>
          <cell r="AG266">
            <v>0</v>
          </cell>
        </row>
        <row r="267">
          <cell r="A267">
            <v>78020797</v>
          </cell>
          <cell r="B267" t="str">
            <v>DUARTE BRACAMONTE JAIRO ANTONIO</v>
          </cell>
          <cell r="C267" t="str">
            <v>TECNICO</v>
          </cell>
          <cell r="D267">
            <v>332000</v>
          </cell>
          <cell r="E267" t="str">
            <v>NUEVOS SUMINISTROS</v>
          </cell>
          <cell r="F267" t="str">
            <v>1110300</v>
          </cell>
          <cell r="G267" t="str">
            <v>008</v>
          </cell>
          <cell r="H267" t="str">
            <v>ZONA 2</v>
          </cell>
          <cell r="I267" t="str">
            <v>CLL 66 No. 59-10</v>
          </cell>
          <cell r="K267" t="str">
            <v>Soltero</v>
          </cell>
          <cell r="L267">
            <v>37693</v>
          </cell>
          <cell r="M267">
            <v>24422</v>
          </cell>
          <cell r="N267" t="str">
            <v xml:space="preserve">  -   -</v>
          </cell>
          <cell r="O267" t="str">
            <v>PORVENIR</v>
          </cell>
          <cell r="P267" t="str">
            <v>COLFONDOS</v>
          </cell>
          <cell r="Q267" t="str">
            <v>SALUDCOOP EPS</v>
          </cell>
          <cell r="R267">
            <v>0</v>
          </cell>
          <cell r="S267">
            <v>0</v>
          </cell>
          <cell r="T267" t="str">
            <v>467091625</v>
          </cell>
          <cell r="U267" t="str">
            <v>M</v>
          </cell>
          <cell r="V267">
            <v>2901339</v>
          </cell>
          <cell r="W267">
            <v>1</v>
          </cell>
          <cell r="X267" t="str">
            <v>COMPENSAR</v>
          </cell>
          <cell r="Y267" t="str">
            <v>BANCO DE BOGOTA</v>
          </cell>
          <cell r="Z267">
            <v>37723</v>
          </cell>
          <cell r="AA267">
            <v>37753</v>
          </cell>
          <cell r="AB267">
            <v>37784</v>
          </cell>
          <cell r="AC267">
            <v>37815</v>
          </cell>
          <cell r="AE267">
            <v>37693</v>
          </cell>
          <cell r="AG267">
            <v>0</v>
          </cell>
        </row>
        <row r="268">
          <cell r="A268">
            <v>79051490</v>
          </cell>
          <cell r="B268" t="str">
            <v>SAENZ MERCHAN ALBERTO</v>
          </cell>
          <cell r="C268" t="str">
            <v>TECNICO</v>
          </cell>
          <cell r="D268">
            <v>332000</v>
          </cell>
          <cell r="E268" t="str">
            <v>NUEVOS SUMINISTROS</v>
          </cell>
          <cell r="F268" t="str">
            <v>1110300</v>
          </cell>
          <cell r="G268" t="str">
            <v>008</v>
          </cell>
          <cell r="H268" t="str">
            <v>ZONA 2</v>
          </cell>
          <cell r="I268" t="str">
            <v>AV 31 SUR No. 12-55 ESTE</v>
          </cell>
          <cell r="K268" t="str">
            <v>Unión libre</v>
          </cell>
          <cell r="L268">
            <v>37693</v>
          </cell>
          <cell r="M268" t="str">
            <v xml:space="preserve">  -   -</v>
          </cell>
          <cell r="N268" t="str">
            <v xml:space="preserve">  -   -</v>
          </cell>
          <cell r="O268" t="str">
            <v>PORVENIR</v>
          </cell>
          <cell r="P268" t="str">
            <v>COLFONDOS</v>
          </cell>
          <cell r="Q268" t="str">
            <v>COMPENSAR</v>
          </cell>
          <cell r="R268">
            <v>0</v>
          </cell>
          <cell r="S268">
            <v>0</v>
          </cell>
          <cell r="T268" t="str">
            <v>106394299</v>
          </cell>
          <cell r="U268" t="str">
            <v>M</v>
          </cell>
          <cell r="V268">
            <v>2082763</v>
          </cell>
          <cell r="W268">
            <v>1</v>
          </cell>
          <cell r="X268" t="str">
            <v>COMPENSAR</v>
          </cell>
          <cell r="Y268" t="str">
            <v>BANCO DE BOGOTA</v>
          </cell>
          <cell r="Z268">
            <v>37723</v>
          </cell>
          <cell r="AA268">
            <v>37753</v>
          </cell>
          <cell r="AB268">
            <v>37784</v>
          </cell>
          <cell r="AC268">
            <v>37815</v>
          </cell>
          <cell r="AE268">
            <v>37693</v>
          </cell>
          <cell r="AG268">
            <v>0</v>
          </cell>
        </row>
        <row r="269">
          <cell r="A269">
            <v>79211620</v>
          </cell>
          <cell r="B269" t="str">
            <v>AMAZO BERNAL LUIS ALBERTO</v>
          </cell>
          <cell r="C269" t="str">
            <v>EJECUTIVO DE SERVICIO</v>
          </cell>
          <cell r="D269">
            <v>332000</v>
          </cell>
          <cell r="E269" t="str">
            <v>NUEVOS SUMINISTROS</v>
          </cell>
          <cell r="F269" t="str">
            <v>1110100</v>
          </cell>
          <cell r="G269" t="str">
            <v>013</v>
          </cell>
          <cell r="H269" t="str">
            <v>ZONA 3</v>
          </cell>
          <cell r="I269" t="str">
            <v>CR 73 No. 57-33 SUR</v>
          </cell>
          <cell r="K269" t="str">
            <v>Unión libre</v>
          </cell>
          <cell r="L269">
            <v>37693</v>
          </cell>
          <cell r="M269" t="str">
            <v xml:space="preserve">  -   -</v>
          </cell>
          <cell r="N269" t="str">
            <v xml:space="preserve">  -   -</v>
          </cell>
          <cell r="O269" t="str">
            <v>HORIZONTE</v>
          </cell>
          <cell r="P269" t="str">
            <v>HORIZONTE AFP</v>
          </cell>
          <cell r="Q269" t="str">
            <v>SALUD TOTAL EPS</v>
          </cell>
          <cell r="R269">
            <v>0</v>
          </cell>
          <cell r="S269">
            <v>0</v>
          </cell>
          <cell r="T269" t="str">
            <v>106393234</v>
          </cell>
          <cell r="U269" t="str">
            <v>M</v>
          </cell>
          <cell r="V269">
            <v>7805500</v>
          </cell>
          <cell r="W269">
            <v>1</v>
          </cell>
          <cell r="X269" t="str">
            <v>COMPENSAR</v>
          </cell>
          <cell r="Y269" t="str">
            <v>BANCO DE BOGOTA</v>
          </cell>
          <cell r="Z269">
            <v>37723</v>
          </cell>
          <cell r="AA269">
            <v>37753</v>
          </cell>
          <cell r="AB269">
            <v>37784</v>
          </cell>
          <cell r="AC269">
            <v>37815</v>
          </cell>
          <cell r="AE269">
            <v>37693</v>
          </cell>
          <cell r="AG269">
            <v>0</v>
          </cell>
        </row>
        <row r="270">
          <cell r="A270">
            <v>12188169</v>
          </cell>
          <cell r="B270" t="str">
            <v>SILVA BERMEO CARLOS</v>
          </cell>
          <cell r="C270" t="e">
            <v>#N/A</v>
          </cell>
          <cell r="D270">
            <v>332000</v>
          </cell>
          <cell r="E270" t="str">
            <v>NUEVOS SUMINISTROS</v>
          </cell>
          <cell r="F270" t="str">
            <v>1110100</v>
          </cell>
          <cell r="G270" t="str">
            <v>058</v>
          </cell>
          <cell r="H270" t="str">
            <v>ZONA 5</v>
          </cell>
          <cell r="I270" t="e">
            <v>#N/A</v>
          </cell>
          <cell r="K270" t="str">
            <v>Soltero</v>
          </cell>
          <cell r="L270">
            <v>37694</v>
          </cell>
          <cell r="M270" t="str">
            <v xml:space="preserve">  -   -</v>
          </cell>
          <cell r="N270" t="str">
            <v xml:space="preserve">  -   -</v>
          </cell>
          <cell r="O270" t="str">
            <v>PORVENIR</v>
          </cell>
          <cell r="P270" t="str">
            <v>PORVENIR AFP</v>
          </cell>
          <cell r="Q270" t="str">
            <v>SANITAS EPS</v>
          </cell>
          <cell r="R270">
            <v>0</v>
          </cell>
          <cell r="S270">
            <v>0</v>
          </cell>
          <cell r="T270" t="str">
            <v>106393184</v>
          </cell>
          <cell r="U270" t="str">
            <v>M</v>
          </cell>
          <cell r="V270" t="e">
            <v>#N/A</v>
          </cell>
          <cell r="W270">
            <v>1</v>
          </cell>
          <cell r="X270" t="str">
            <v>COMPENSAR</v>
          </cell>
          <cell r="Y270" t="str">
            <v>BANCO DE BOGOTA</v>
          </cell>
          <cell r="Z270">
            <v>37724</v>
          </cell>
          <cell r="AA270">
            <v>37754</v>
          </cell>
          <cell r="AB270">
            <v>37785</v>
          </cell>
          <cell r="AC270">
            <v>37816</v>
          </cell>
          <cell r="AE270">
            <v>37694</v>
          </cell>
          <cell r="AG270">
            <v>0</v>
          </cell>
        </row>
        <row r="271">
          <cell r="A271">
            <v>74300406</v>
          </cell>
          <cell r="B271" t="str">
            <v>JAIMES PARADA VICTOR JULIO</v>
          </cell>
          <cell r="C271" t="str">
            <v>AUXILIAR</v>
          </cell>
          <cell r="D271">
            <v>332000</v>
          </cell>
          <cell r="E271" t="str">
            <v>NUEVOS SUMINISTROS</v>
          </cell>
          <cell r="F271" t="str">
            <v>1110100</v>
          </cell>
          <cell r="G271" t="str">
            <v>058</v>
          </cell>
          <cell r="H271" t="str">
            <v>ZONA 5</v>
          </cell>
          <cell r="I271" t="str">
            <v>CRA 14 A # 156 68</v>
          </cell>
          <cell r="K271" t="str">
            <v>Casado</v>
          </cell>
          <cell r="L271">
            <v>37694</v>
          </cell>
          <cell r="M271">
            <v>22487</v>
          </cell>
          <cell r="N271" t="str">
            <v xml:space="preserve">  -   -</v>
          </cell>
          <cell r="O271" t="str">
            <v>PORVENIR</v>
          </cell>
          <cell r="P271" t="str">
            <v>PORVENIR AFP</v>
          </cell>
          <cell r="Q271" t="str">
            <v>CAFESALUD EPS</v>
          </cell>
          <cell r="R271">
            <v>0</v>
          </cell>
          <cell r="S271">
            <v>0</v>
          </cell>
          <cell r="T271" t="str">
            <v>106393069</v>
          </cell>
          <cell r="U271" t="str">
            <v>M</v>
          </cell>
          <cell r="V271">
            <v>6697406</v>
          </cell>
          <cell r="W271">
            <v>1</v>
          </cell>
          <cell r="X271" t="str">
            <v>COMPENSAR</v>
          </cell>
          <cell r="Y271" t="str">
            <v>BANCO DE BOGOTA</v>
          </cell>
          <cell r="Z271">
            <v>37724</v>
          </cell>
          <cell r="AA271">
            <v>37754</v>
          </cell>
          <cell r="AB271">
            <v>37785</v>
          </cell>
          <cell r="AC271">
            <v>37816</v>
          </cell>
          <cell r="AE271">
            <v>37694</v>
          </cell>
          <cell r="AG271">
            <v>0</v>
          </cell>
        </row>
        <row r="272">
          <cell r="A272">
            <v>80499526</v>
          </cell>
          <cell r="B272" t="str">
            <v>RODRIGUEZ LEON JOSE BELISARIO</v>
          </cell>
          <cell r="C272" t="str">
            <v>TECNICO</v>
          </cell>
          <cell r="D272">
            <v>332000</v>
          </cell>
          <cell r="E272" t="str">
            <v>NUEVOS SUMINISTROS</v>
          </cell>
          <cell r="F272" t="str">
            <v>1110100</v>
          </cell>
          <cell r="G272" t="str">
            <v>058</v>
          </cell>
          <cell r="H272" t="str">
            <v>ZONA 5</v>
          </cell>
          <cell r="I272" t="str">
            <v>CL 37A No. 58-43</v>
          </cell>
          <cell r="K272" t="str">
            <v>Unión libre</v>
          </cell>
          <cell r="L272">
            <v>37694</v>
          </cell>
          <cell r="M272" t="str">
            <v xml:space="preserve">  -   -</v>
          </cell>
          <cell r="N272" t="str">
            <v xml:space="preserve">  -   -</v>
          </cell>
          <cell r="O272" t="str">
            <v>HORIZONTE</v>
          </cell>
          <cell r="P272" t="str">
            <v>PORVENIR AFP</v>
          </cell>
          <cell r="Q272" t="str">
            <v>COMPENSAR</v>
          </cell>
          <cell r="R272">
            <v>0</v>
          </cell>
          <cell r="S272">
            <v>0</v>
          </cell>
          <cell r="T272" t="str">
            <v>106393168</v>
          </cell>
          <cell r="U272" t="str">
            <v>M</v>
          </cell>
          <cell r="V272">
            <v>8736666</v>
          </cell>
          <cell r="W272">
            <v>1</v>
          </cell>
          <cell r="X272" t="str">
            <v>COMPENSAR</v>
          </cell>
          <cell r="Y272" t="str">
            <v>BANCO DE BOGOTA</v>
          </cell>
          <cell r="Z272">
            <v>37724</v>
          </cell>
          <cell r="AA272">
            <v>37754</v>
          </cell>
          <cell r="AB272">
            <v>37785</v>
          </cell>
          <cell r="AC272">
            <v>37816</v>
          </cell>
          <cell r="AE272">
            <v>37694</v>
          </cell>
          <cell r="AG272">
            <v>0</v>
          </cell>
        </row>
        <row r="273">
          <cell r="A273">
            <v>52059429</v>
          </cell>
          <cell r="B273" t="str">
            <v>ARDILA VANEGAS ROSALBA</v>
          </cell>
          <cell r="C273" t="str">
            <v>OFICIOS VARIOS</v>
          </cell>
          <cell r="D273">
            <v>332000</v>
          </cell>
          <cell r="E273" t="str">
            <v>NUEVOS SUMINISTROS</v>
          </cell>
          <cell r="F273" t="str">
            <v>1110010</v>
          </cell>
          <cell r="G273" t="str">
            <v>014</v>
          </cell>
          <cell r="H273" t="str">
            <v>ADMINISTRACION CODENSA</v>
          </cell>
          <cell r="I273" t="str">
            <v>CR 3B No. 32C-15</v>
          </cell>
          <cell r="K273" t="str">
            <v>Viuda</v>
          </cell>
          <cell r="L273">
            <v>37700</v>
          </cell>
          <cell r="M273">
            <v>25820</v>
          </cell>
          <cell r="N273" t="str">
            <v xml:space="preserve">  -   -</v>
          </cell>
          <cell r="O273" t="str">
            <v>PORVENIR</v>
          </cell>
          <cell r="P273" t="str">
            <v>SEGURO SOCIAL</v>
          </cell>
          <cell r="Q273" t="str">
            <v>CRUZ BLANCA EPS</v>
          </cell>
          <cell r="R273">
            <v>0</v>
          </cell>
          <cell r="S273">
            <v>0</v>
          </cell>
          <cell r="T273" t="str">
            <v>106394471</v>
          </cell>
          <cell r="U273" t="str">
            <v>F</v>
          </cell>
          <cell r="V273">
            <v>3671003</v>
          </cell>
          <cell r="W273">
            <v>1</v>
          </cell>
          <cell r="X273" t="str">
            <v>COMPENSAR</v>
          </cell>
          <cell r="Y273" t="str">
            <v>BANCO DE BOGOTA</v>
          </cell>
          <cell r="Z273">
            <v>37730</v>
          </cell>
          <cell r="AA273">
            <v>37760</v>
          </cell>
          <cell r="AB273">
            <v>37791</v>
          </cell>
          <cell r="AC273">
            <v>37822</v>
          </cell>
          <cell r="AE273">
            <v>37700</v>
          </cell>
          <cell r="AG273">
            <v>0</v>
          </cell>
        </row>
        <row r="274">
          <cell r="A274">
            <v>3109917</v>
          </cell>
          <cell r="B274" t="str">
            <v>ALGECIRA ACOSTA JORGE</v>
          </cell>
          <cell r="C274" t="str">
            <v>TECNICO</v>
          </cell>
          <cell r="D274">
            <v>332000</v>
          </cell>
          <cell r="E274" t="str">
            <v>NUEVOS SUMINISTROS</v>
          </cell>
          <cell r="F274" t="str">
            <v>1110200</v>
          </cell>
          <cell r="G274" t="str">
            <v>016</v>
          </cell>
          <cell r="H274" t="str">
            <v>ZONA 6</v>
          </cell>
          <cell r="I274" t="str">
            <v>NOCAIMA EL PESEBRE</v>
          </cell>
          <cell r="K274" t="str">
            <v>Soltero</v>
          </cell>
          <cell r="L274">
            <v>37701</v>
          </cell>
          <cell r="M274">
            <v>28440</v>
          </cell>
          <cell r="N274" t="str">
            <v xml:space="preserve">  -   -</v>
          </cell>
          <cell r="O274" t="str">
            <v>PORVENIR</v>
          </cell>
          <cell r="P274" t="str">
            <v>PROTECCION AFP</v>
          </cell>
          <cell r="Q274" t="str">
            <v>SALUDCOOP EPS</v>
          </cell>
          <cell r="R274">
            <v>0</v>
          </cell>
          <cell r="S274">
            <v>0</v>
          </cell>
          <cell r="T274" t="str">
            <v>467091377</v>
          </cell>
          <cell r="U274" t="str">
            <v>M</v>
          </cell>
          <cell r="V274">
            <v>8451034</v>
          </cell>
          <cell r="W274">
            <v>1</v>
          </cell>
          <cell r="X274" t="str">
            <v>COMPENSAR</v>
          </cell>
          <cell r="Y274" t="str">
            <v>BANCO DE BOGOTA</v>
          </cell>
          <cell r="Z274">
            <v>37731</v>
          </cell>
          <cell r="AA274">
            <v>37761</v>
          </cell>
          <cell r="AB274">
            <v>37792</v>
          </cell>
          <cell r="AC274">
            <v>37823</v>
          </cell>
          <cell r="AE274">
            <v>37701</v>
          </cell>
          <cell r="AG274">
            <v>0</v>
          </cell>
        </row>
        <row r="275">
          <cell r="A275">
            <v>10274238</v>
          </cell>
          <cell r="B275" t="str">
            <v>CASTAÑO OROZCO MAURICIO</v>
          </cell>
          <cell r="C275" t="str">
            <v>TECNICO</v>
          </cell>
          <cell r="D275">
            <v>332000</v>
          </cell>
          <cell r="E275" t="str">
            <v>NUEVOS SUMINISTROS</v>
          </cell>
          <cell r="F275" t="str">
            <v>1110100</v>
          </cell>
          <cell r="G275" t="str">
            <v>058</v>
          </cell>
          <cell r="H275" t="str">
            <v>ZONA 5</v>
          </cell>
          <cell r="I275" t="str">
            <v>CR 107 NO. 131-44</v>
          </cell>
          <cell r="K275" t="str">
            <v>Casado</v>
          </cell>
          <cell r="L275">
            <v>37701</v>
          </cell>
          <cell r="M275">
            <v>24354</v>
          </cell>
          <cell r="N275" t="str">
            <v xml:space="preserve">  -   -</v>
          </cell>
          <cell r="O275" t="str">
            <v>PORVENIR</v>
          </cell>
          <cell r="P275" t="str">
            <v>SEGURO SOCIAL</v>
          </cell>
          <cell r="Q275" t="str">
            <v>CAFESALUD EPS</v>
          </cell>
          <cell r="R275">
            <v>0</v>
          </cell>
          <cell r="S275">
            <v>0</v>
          </cell>
          <cell r="T275" t="str">
            <v>106393531</v>
          </cell>
          <cell r="U275" t="str">
            <v>M</v>
          </cell>
          <cell r="V275">
            <v>6970446</v>
          </cell>
          <cell r="W275">
            <v>1</v>
          </cell>
          <cell r="X275" t="str">
            <v>COMPENSAR</v>
          </cell>
          <cell r="Y275" t="str">
            <v>BANCO DE BOGOTA</v>
          </cell>
          <cell r="Z275">
            <v>37731</v>
          </cell>
          <cell r="AA275">
            <v>37761</v>
          </cell>
          <cell r="AB275">
            <v>37792</v>
          </cell>
          <cell r="AC275">
            <v>37823</v>
          </cell>
          <cell r="AE275">
            <v>37701</v>
          </cell>
          <cell r="AG275">
            <v>0</v>
          </cell>
        </row>
        <row r="276">
          <cell r="A276">
            <v>13955857</v>
          </cell>
          <cell r="B276" t="str">
            <v>DIAZ REYES ROSEMBERG</v>
          </cell>
          <cell r="C276" t="str">
            <v>AUXILIAR</v>
          </cell>
          <cell r="D276">
            <v>332000</v>
          </cell>
          <cell r="E276" t="str">
            <v>NUEVOS SUMINISTROS</v>
          </cell>
          <cell r="F276" t="str">
            <v>1110100</v>
          </cell>
          <cell r="G276" t="str">
            <v>058</v>
          </cell>
          <cell r="H276" t="str">
            <v>ZONA 5</v>
          </cell>
          <cell r="I276" t="str">
            <v>CL 85 No. 30-13</v>
          </cell>
          <cell r="K276" t="str">
            <v>Soltero</v>
          </cell>
          <cell r="L276">
            <v>37701</v>
          </cell>
          <cell r="M276">
            <v>25498</v>
          </cell>
          <cell r="N276" t="str">
            <v xml:space="preserve">  -   -</v>
          </cell>
          <cell r="O276" t="str">
            <v>PORVENIR</v>
          </cell>
          <cell r="P276" t="str">
            <v>PORVENIR AFP</v>
          </cell>
          <cell r="Q276" t="str">
            <v>SALUD COLMENA</v>
          </cell>
          <cell r="R276" t="str">
            <v>13955857</v>
          </cell>
          <cell r="S276">
            <v>0</v>
          </cell>
          <cell r="T276" t="str">
            <v>106393432</v>
          </cell>
          <cell r="U276" t="str">
            <v>M</v>
          </cell>
          <cell r="V276">
            <v>5967553</v>
          </cell>
          <cell r="W276">
            <v>1</v>
          </cell>
          <cell r="X276" t="str">
            <v>COMPENSAR</v>
          </cell>
          <cell r="Y276" t="str">
            <v>BANCO DE BOGOTA</v>
          </cell>
          <cell r="Z276">
            <v>37731</v>
          </cell>
          <cell r="AA276">
            <v>37761</v>
          </cell>
          <cell r="AB276">
            <v>37792</v>
          </cell>
          <cell r="AC276">
            <v>37823</v>
          </cell>
          <cell r="AE276">
            <v>37701</v>
          </cell>
          <cell r="AG276">
            <v>0</v>
          </cell>
        </row>
        <row r="277">
          <cell r="A277">
            <v>52914278</v>
          </cell>
          <cell r="B277" t="str">
            <v>CAICEDO CUBILLOS YEIMMI ALEXANDRA</v>
          </cell>
          <cell r="C277" t="str">
            <v>EJECUTIVO DE SERVICIO</v>
          </cell>
          <cell r="D277">
            <v>332000</v>
          </cell>
          <cell r="E277" t="str">
            <v>NUEVOS SUMINISTROS</v>
          </cell>
          <cell r="F277" t="str">
            <v>1110100</v>
          </cell>
          <cell r="G277" t="str">
            <v>058</v>
          </cell>
          <cell r="H277" t="str">
            <v>ZONA 5</v>
          </cell>
          <cell r="I277" t="str">
            <v>CR 121 No. 67-34</v>
          </cell>
          <cell r="K277" t="str">
            <v>Viuda</v>
          </cell>
          <cell r="L277">
            <v>37701</v>
          </cell>
          <cell r="M277" t="str">
            <v xml:space="preserve">  -   -</v>
          </cell>
          <cell r="N277" t="str">
            <v xml:space="preserve">  -   -</v>
          </cell>
          <cell r="O277" t="str">
            <v>PORVENIR</v>
          </cell>
          <cell r="P277" t="str">
            <v>HORIZONTE AFP</v>
          </cell>
          <cell r="Q277" t="str">
            <v>SALUD TOTAL EPS</v>
          </cell>
          <cell r="R277">
            <v>0</v>
          </cell>
          <cell r="S277">
            <v>0</v>
          </cell>
          <cell r="T277" t="str">
            <v>106393424</v>
          </cell>
          <cell r="U277" t="str">
            <v>F</v>
          </cell>
          <cell r="V277">
            <v>5427895</v>
          </cell>
          <cell r="W277">
            <v>1</v>
          </cell>
          <cell r="X277" t="str">
            <v>COMPENSAR</v>
          </cell>
          <cell r="Y277" t="str">
            <v>BANCO DE BOGOTA</v>
          </cell>
          <cell r="Z277">
            <v>37731</v>
          </cell>
          <cell r="AA277">
            <v>37761</v>
          </cell>
          <cell r="AB277">
            <v>37792</v>
          </cell>
          <cell r="AC277">
            <v>37823</v>
          </cell>
          <cell r="AE277">
            <v>37701</v>
          </cell>
          <cell r="AG277">
            <v>0</v>
          </cell>
        </row>
        <row r="278">
          <cell r="A278">
            <v>79485047</v>
          </cell>
          <cell r="B278" t="str">
            <v>LEMUS VANEGAS PABLO ERNESTO</v>
          </cell>
          <cell r="C278" t="str">
            <v>AUXILIAR</v>
          </cell>
          <cell r="D278">
            <v>332000</v>
          </cell>
          <cell r="E278" t="str">
            <v>NUEVOS SUMINISTROS</v>
          </cell>
          <cell r="F278" t="str">
            <v>1110100</v>
          </cell>
          <cell r="G278" t="str">
            <v>058</v>
          </cell>
          <cell r="H278" t="str">
            <v>ZONA 5</v>
          </cell>
          <cell r="I278" t="str">
            <v>CL 184 No. 26-61</v>
          </cell>
          <cell r="K278" t="str">
            <v>Unión libre</v>
          </cell>
          <cell r="L278">
            <v>37701</v>
          </cell>
          <cell r="M278">
            <v>25445</v>
          </cell>
          <cell r="N278" t="str">
            <v xml:space="preserve">  -   -</v>
          </cell>
          <cell r="O278" t="str">
            <v>PORVENIR</v>
          </cell>
          <cell r="P278" t="str">
            <v>PORVENIR AFP</v>
          </cell>
          <cell r="Q278" t="str">
            <v>COMPENSAR</v>
          </cell>
          <cell r="R278" t="str">
            <v>79485047</v>
          </cell>
          <cell r="S278">
            <v>0</v>
          </cell>
          <cell r="T278" t="str">
            <v>106393481</v>
          </cell>
          <cell r="U278" t="str">
            <v>M</v>
          </cell>
          <cell r="V278">
            <v>5287324</v>
          </cell>
          <cell r="W278">
            <v>1</v>
          </cell>
          <cell r="X278" t="str">
            <v>COMPENSAR</v>
          </cell>
          <cell r="Y278" t="str">
            <v>BANCO DE BOGOTA</v>
          </cell>
          <cell r="Z278">
            <v>37731</v>
          </cell>
          <cell r="AA278">
            <v>37761</v>
          </cell>
          <cell r="AB278">
            <v>37792</v>
          </cell>
          <cell r="AC278">
            <v>37823</v>
          </cell>
          <cell r="AE278">
            <v>37701</v>
          </cell>
          <cell r="AG278">
            <v>0</v>
          </cell>
        </row>
        <row r="279">
          <cell r="A279">
            <v>80063586</v>
          </cell>
          <cell r="B279" t="str">
            <v>URREGO TABARES CESAR AUGUSTO</v>
          </cell>
          <cell r="C279" t="str">
            <v>AUXILIAR</v>
          </cell>
          <cell r="D279">
            <v>332000</v>
          </cell>
          <cell r="E279" t="str">
            <v>NUEVOS SUMINISTROS</v>
          </cell>
          <cell r="F279" t="str">
            <v>1110300</v>
          </cell>
          <cell r="G279" t="str">
            <v>015</v>
          </cell>
          <cell r="H279" t="str">
            <v>ZONA 4</v>
          </cell>
          <cell r="I279" t="str">
            <v>DG 74 NO. 69-12</v>
          </cell>
          <cell r="K279" t="str">
            <v>Soltero</v>
          </cell>
          <cell r="L279">
            <v>37701</v>
          </cell>
          <cell r="M279">
            <v>28732</v>
          </cell>
          <cell r="N279" t="str">
            <v xml:space="preserve">  -   -</v>
          </cell>
          <cell r="O279" t="str">
            <v>PORVENIR</v>
          </cell>
          <cell r="P279" t="str">
            <v>PORVENIR AFP</v>
          </cell>
          <cell r="Q279" t="str">
            <v>SANITAS EPS</v>
          </cell>
          <cell r="R279" t="str">
            <v>80063586</v>
          </cell>
          <cell r="S279" t="str">
            <v>BOGOTA</v>
          </cell>
          <cell r="T279" t="str">
            <v>106395155</v>
          </cell>
          <cell r="U279" t="str">
            <v>M</v>
          </cell>
          <cell r="V279">
            <v>2238770</v>
          </cell>
          <cell r="W279">
            <v>1</v>
          </cell>
          <cell r="X279" t="str">
            <v>COMPENSAR</v>
          </cell>
          <cell r="Y279" t="str">
            <v>BANCO DE BOGOTA</v>
          </cell>
          <cell r="Z279">
            <v>37731</v>
          </cell>
          <cell r="AA279">
            <v>37761</v>
          </cell>
          <cell r="AB279">
            <v>37792</v>
          </cell>
          <cell r="AC279">
            <v>37823</v>
          </cell>
          <cell r="AE279">
            <v>37701</v>
          </cell>
          <cell r="AG279">
            <v>0</v>
          </cell>
        </row>
        <row r="280">
          <cell r="A280">
            <v>17321326</v>
          </cell>
          <cell r="B280" t="str">
            <v>ROJAS MUÑOZ MIGUEL ABDON</v>
          </cell>
          <cell r="C280" t="str">
            <v>CELADOR</v>
          </cell>
          <cell r="D280">
            <v>332000</v>
          </cell>
          <cell r="E280" t="str">
            <v>NUEVOS SUMINISTROS</v>
          </cell>
          <cell r="F280" t="str">
            <v>1110010</v>
          </cell>
          <cell r="G280" t="str">
            <v>014</v>
          </cell>
          <cell r="H280" t="str">
            <v>ADMINISTRACION CODENSA</v>
          </cell>
          <cell r="I280" t="str">
            <v>CL 37 SUR No. 57-50</v>
          </cell>
          <cell r="K280" t="str">
            <v>Soltero</v>
          </cell>
          <cell r="L280">
            <v>37702</v>
          </cell>
          <cell r="M280" t="str">
            <v xml:space="preserve">  -   -</v>
          </cell>
          <cell r="N280" t="str">
            <v xml:space="preserve">  -   -</v>
          </cell>
          <cell r="O280" t="str">
            <v>PORVENIR</v>
          </cell>
          <cell r="P280" t="str">
            <v>HORIZONTE AFP</v>
          </cell>
          <cell r="Q280" t="str">
            <v>SALUD COLMENA</v>
          </cell>
          <cell r="R280">
            <v>0</v>
          </cell>
          <cell r="S280">
            <v>0</v>
          </cell>
          <cell r="T280" t="str">
            <v>106394505</v>
          </cell>
          <cell r="U280" t="str">
            <v>M</v>
          </cell>
          <cell r="V280">
            <v>2044146</v>
          </cell>
          <cell r="W280">
            <v>1</v>
          </cell>
          <cell r="X280" t="str">
            <v>COMPENSAR</v>
          </cell>
          <cell r="Y280" t="str">
            <v>BANCO DE BOGOTA</v>
          </cell>
          <cell r="Z280">
            <v>37732</v>
          </cell>
          <cell r="AA280">
            <v>37762</v>
          </cell>
          <cell r="AB280">
            <v>37793</v>
          </cell>
          <cell r="AC280">
            <v>37824</v>
          </cell>
          <cell r="AE280">
            <v>37702</v>
          </cell>
          <cell r="AG280">
            <v>0</v>
          </cell>
        </row>
        <row r="281">
          <cell r="A281">
            <v>52556023</v>
          </cell>
          <cell r="B281" t="str">
            <v>MARTINEZ FRANCO MARYLUZ</v>
          </cell>
          <cell r="C281" t="str">
            <v>DIGITADOR</v>
          </cell>
          <cell r="D281">
            <v>332000</v>
          </cell>
          <cell r="E281" t="str">
            <v>NUEVOS SUMINISTROS</v>
          </cell>
          <cell r="F281" t="str">
            <v>1110010</v>
          </cell>
          <cell r="G281" t="str">
            <v>014</v>
          </cell>
          <cell r="H281" t="str">
            <v>ADMINISTRACION CODENSA</v>
          </cell>
          <cell r="I281" t="str">
            <v>TV 76 No. 47-95</v>
          </cell>
          <cell r="K281" t="str">
            <v>Soltera</v>
          </cell>
          <cell r="L281">
            <v>37705</v>
          </cell>
          <cell r="M281">
            <v>26266</v>
          </cell>
          <cell r="N281" t="str">
            <v xml:space="preserve">  -   -</v>
          </cell>
          <cell r="O281" t="str">
            <v>PORVENIR</v>
          </cell>
          <cell r="P281" t="str">
            <v>PORVENIR AFP</v>
          </cell>
          <cell r="Q281" t="str">
            <v>FAMISANAR EPS</v>
          </cell>
          <cell r="R281">
            <v>0</v>
          </cell>
          <cell r="S281">
            <v>0</v>
          </cell>
          <cell r="T281" t="str">
            <v>106394463</v>
          </cell>
          <cell r="U281" t="str">
            <v>F</v>
          </cell>
          <cell r="V281">
            <v>2953147</v>
          </cell>
          <cell r="W281">
            <v>1</v>
          </cell>
          <cell r="X281" t="str">
            <v>COMPENSAR</v>
          </cell>
          <cell r="Y281" t="str">
            <v>BANCO DE BOGOTA</v>
          </cell>
          <cell r="Z281">
            <v>37735</v>
          </cell>
          <cell r="AA281">
            <v>37765</v>
          </cell>
          <cell r="AB281">
            <v>37796</v>
          </cell>
          <cell r="AC281">
            <v>37827</v>
          </cell>
          <cell r="AE281">
            <v>37705</v>
          </cell>
          <cell r="AG281">
            <v>0</v>
          </cell>
        </row>
        <row r="282">
          <cell r="A282">
            <v>3249022</v>
          </cell>
          <cell r="B282" t="str">
            <v>FORERO BARRERA JOAQUIN</v>
          </cell>
          <cell r="C282" t="str">
            <v>TECNICO</v>
          </cell>
          <cell r="D282">
            <v>332000</v>
          </cell>
          <cell r="E282" t="str">
            <v>NUEVOS SUMINISTROS</v>
          </cell>
          <cell r="F282" t="str">
            <v>1110300</v>
          </cell>
          <cell r="G282" t="str">
            <v>015</v>
          </cell>
          <cell r="H282" t="str">
            <v>ZONA 4</v>
          </cell>
          <cell r="I282" t="str">
            <v>TV5A No.13-46</v>
          </cell>
          <cell r="K282" t="str">
            <v>Unión libre</v>
          </cell>
          <cell r="L282">
            <v>37712</v>
          </cell>
          <cell r="M282">
            <v>55745</v>
          </cell>
          <cell r="N282" t="str">
            <v xml:space="preserve">  -   -</v>
          </cell>
          <cell r="O282" t="str">
            <v>PORVENIR</v>
          </cell>
          <cell r="P282" t="str">
            <v>PORVENIR AFP</v>
          </cell>
          <cell r="Q282" t="str">
            <v>CRUZ BLANCA EPS</v>
          </cell>
          <cell r="R282" t="str">
            <v>3249022</v>
          </cell>
          <cell r="S282">
            <v>0</v>
          </cell>
          <cell r="T282" t="str">
            <v>106393804</v>
          </cell>
          <cell r="U282" t="str">
            <v>M</v>
          </cell>
          <cell r="V282">
            <v>7755030</v>
          </cell>
          <cell r="W282">
            <v>1</v>
          </cell>
          <cell r="X282" t="str">
            <v>COMPENSAR</v>
          </cell>
          <cell r="Y282" t="str">
            <v>BANCO DE BOGOTA</v>
          </cell>
          <cell r="Z282">
            <v>37742</v>
          </cell>
          <cell r="AA282">
            <v>37772</v>
          </cell>
          <cell r="AB282">
            <v>37803</v>
          </cell>
          <cell r="AC282">
            <v>37834</v>
          </cell>
          <cell r="AE282">
            <v>37712</v>
          </cell>
          <cell r="AG282">
            <v>0</v>
          </cell>
        </row>
        <row r="283">
          <cell r="A283">
            <v>52824186</v>
          </cell>
          <cell r="B283" t="str">
            <v>OROZCO PEREZ HEIDY YADIRA</v>
          </cell>
          <cell r="C283" t="str">
            <v>ASESORA TECNICA</v>
          </cell>
          <cell r="D283">
            <v>332000</v>
          </cell>
          <cell r="E283" t="str">
            <v>NUEVOS SUMINISTROS</v>
          </cell>
          <cell r="F283" t="str">
            <v>1110100</v>
          </cell>
          <cell r="G283" t="str">
            <v>013</v>
          </cell>
          <cell r="H283" t="str">
            <v>ZONA 3</v>
          </cell>
          <cell r="I283" t="str">
            <v>KRA.3 A No.1-31 EL TRIUNFO</v>
          </cell>
          <cell r="K283" t="str">
            <v>Soltero</v>
          </cell>
          <cell r="L283">
            <v>37712</v>
          </cell>
          <cell r="M283" t="str">
            <v xml:space="preserve">  -   -</v>
          </cell>
          <cell r="N283" t="str">
            <v xml:space="preserve">  -   -</v>
          </cell>
          <cell r="O283" t="str">
            <v>PORVENIR</v>
          </cell>
          <cell r="P283" t="str">
            <v>HORIZONTE AFP</v>
          </cell>
          <cell r="Q283" t="str">
            <v>COMPENSAR</v>
          </cell>
          <cell r="R283">
            <v>0</v>
          </cell>
          <cell r="S283">
            <v>0</v>
          </cell>
          <cell r="T283" t="str">
            <v>106393911</v>
          </cell>
          <cell r="U283" t="str">
            <v>M</v>
          </cell>
          <cell r="V283" t="e">
            <v>#N/A</v>
          </cell>
          <cell r="W283">
            <v>1</v>
          </cell>
          <cell r="X283" t="str">
            <v>COMPENSAR</v>
          </cell>
          <cell r="Y283" t="str">
            <v>BANCO DE BOGOTA</v>
          </cell>
          <cell r="Z283">
            <v>37742</v>
          </cell>
          <cell r="AA283">
            <v>37772</v>
          </cell>
          <cell r="AB283">
            <v>37803</v>
          </cell>
          <cell r="AC283">
            <v>37834</v>
          </cell>
          <cell r="AE283">
            <v>37712</v>
          </cell>
          <cell r="AG283">
            <v>0</v>
          </cell>
        </row>
        <row r="284">
          <cell r="A284">
            <v>11186686</v>
          </cell>
          <cell r="B284" t="str">
            <v>AREVALO SANCHEZ RAUL</v>
          </cell>
          <cell r="C284" t="str">
            <v>TECNICO</v>
          </cell>
          <cell r="D284">
            <v>332000</v>
          </cell>
          <cell r="E284" t="str">
            <v>NUEVOS SUMINISTROS</v>
          </cell>
          <cell r="F284" t="str">
            <v>1110300</v>
          </cell>
          <cell r="G284" t="str">
            <v>015</v>
          </cell>
          <cell r="H284" t="str">
            <v>ZONA 4</v>
          </cell>
          <cell r="I284" t="str">
            <v>CL 3 No.49-85 SUR</v>
          </cell>
          <cell r="K284" t="str">
            <v>Casado</v>
          </cell>
          <cell r="L284">
            <v>37714</v>
          </cell>
          <cell r="M284">
            <v>25435</v>
          </cell>
          <cell r="N284" t="str">
            <v xml:space="preserve">  -   -</v>
          </cell>
          <cell r="O284" t="str">
            <v>PORVENIR</v>
          </cell>
          <cell r="P284" t="str">
            <v>PORVENIR AFP</v>
          </cell>
          <cell r="Q284" t="str">
            <v>COMPENSAR</v>
          </cell>
          <cell r="R284" t="str">
            <v>11186686</v>
          </cell>
          <cell r="S284">
            <v>0</v>
          </cell>
          <cell r="T284" t="str">
            <v>106394802</v>
          </cell>
          <cell r="U284" t="str">
            <v>M</v>
          </cell>
          <cell r="V284">
            <v>7714063</v>
          </cell>
          <cell r="W284">
            <v>1</v>
          </cell>
          <cell r="X284" t="str">
            <v>COMPENSAR</v>
          </cell>
          <cell r="Y284" t="str">
            <v>BANCO DE BOGOTA</v>
          </cell>
          <cell r="Z284">
            <v>37744</v>
          </cell>
          <cell r="AA284">
            <v>37774</v>
          </cell>
          <cell r="AB284">
            <v>37805</v>
          </cell>
          <cell r="AC284">
            <v>37836</v>
          </cell>
          <cell r="AE284">
            <v>37714</v>
          </cell>
          <cell r="AG284" t="e">
            <v>#REF!</v>
          </cell>
        </row>
        <row r="285">
          <cell r="A285">
            <v>63437692</v>
          </cell>
          <cell r="B285" t="str">
            <v>PEREZ CHACON PATRICIA</v>
          </cell>
          <cell r="C285" t="str">
            <v>ASESORA TECNICA</v>
          </cell>
          <cell r="D285">
            <v>332000</v>
          </cell>
          <cell r="E285" t="str">
            <v>NUEVOS SUMINISTROS</v>
          </cell>
          <cell r="F285" t="str">
            <v>1110300</v>
          </cell>
          <cell r="G285" t="str">
            <v>015</v>
          </cell>
          <cell r="H285" t="str">
            <v>ZONA 4</v>
          </cell>
          <cell r="I285" t="str">
            <v>CRA 111 C # 87-08 INT 31 APTO 301</v>
          </cell>
          <cell r="K285" t="str">
            <v>Soltera</v>
          </cell>
          <cell r="L285">
            <v>37714</v>
          </cell>
          <cell r="M285">
            <v>29943</v>
          </cell>
          <cell r="N285" t="str">
            <v xml:space="preserve">  -   -</v>
          </cell>
          <cell r="O285" t="str">
            <v>PORVENIR</v>
          </cell>
          <cell r="P285" t="str">
            <v>PORVENIR AFP</v>
          </cell>
          <cell r="Q285" t="str">
            <v>COMPENSAR</v>
          </cell>
          <cell r="R285">
            <v>0</v>
          </cell>
          <cell r="S285">
            <v>0</v>
          </cell>
          <cell r="T285" t="str">
            <v>106393879</v>
          </cell>
          <cell r="U285" t="str">
            <v>F</v>
          </cell>
          <cell r="V285">
            <v>4356261</v>
          </cell>
          <cell r="W285">
            <v>1</v>
          </cell>
          <cell r="X285" t="str">
            <v>COMPENSAR</v>
          </cell>
          <cell r="Y285" t="str">
            <v>BANCO DE BOGOTA</v>
          </cell>
          <cell r="Z285">
            <v>37744</v>
          </cell>
          <cell r="AA285">
            <v>37774</v>
          </cell>
          <cell r="AB285">
            <v>37805</v>
          </cell>
          <cell r="AC285">
            <v>37836</v>
          </cell>
          <cell r="AE285">
            <v>37714</v>
          </cell>
          <cell r="AG285">
            <v>0</v>
          </cell>
        </row>
        <row r="286">
          <cell r="A286">
            <v>80229158</v>
          </cell>
          <cell r="B286" t="str">
            <v>BUITRAGO RATIVA JOSE OSWALDO</v>
          </cell>
          <cell r="C286" t="str">
            <v>AUXILIAR</v>
          </cell>
          <cell r="D286">
            <v>332000</v>
          </cell>
          <cell r="E286" t="str">
            <v>NUEVOS SUMINISTROS</v>
          </cell>
          <cell r="F286" t="str">
            <v>1110300</v>
          </cell>
          <cell r="G286" t="str">
            <v>015</v>
          </cell>
          <cell r="H286" t="str">
            <v>ZONA 4</v>
          </cell>
          <cell r="I286" t="str">
            <v>TV 39 No.6A-17</v>
          </cell>
          <cell r="K286" t="str">
            <v>Unión libre</v>
          </cell>
          <cell r="L286">
            <v>37714</v>
          </cell>
          <cell r="M286">
            <v>29338</v>
          </cell>
          <cell r="N286" t="str">
            <v xml:space="preserve">  -   -</v>
          </cell>
          <cell r="O286" t="str">
            <v>PORVENIR</v>
          </cell>
          <cell r="P286" t="str">
            <v>PORVENIR AFP</v>
          </cell>
          <cell r="Q286" t="str">
            <v>COMPENSAR</v>
          </cell>
          <cell r="R286" t="str">
            <v>80229158</v>
          </cell>
          <cell r="S286">
            <v>0</v>
          </cell>
          <cell r="T286" t="str">
            <v>106393853</v>
          </cell>
          <cell r="U286" t="str">
            <v>M</v>
          </cell>
          <cell r="V286">
            <v>2773908</v>
          </cell>
          <cell r="W286">
            <v>1</v>
          </cell>
          <cell r="X286" t="str">
            <v>COMPENSAR</v>
          </cell>
          <cell r="Y286" t="str">
            <v>BANCO DE BOGOTA</v>
          </cell>
          <cell r="Z286">
            <v>37744</v>
          </cell>
          <cell r="AA286">
            <v>37774</v>
          </cell>
          <cell r="AB286">
            <v>37805</v>
          </cell>
          <cell r="AC286">
            <v>37836</v>
          </cell>
          <cell r="AE286">
            <v>37714</v>
          </cell>
          <cell r="AG286" t="e">
            <v>#REF!</v>
          </cell>
        </row>
        <row r="287">
          <cell r="A287">
            <v>79875323</v>
          </cell>
          <cell r="B287" t="str">
            <v>PATIÑO  RITO ANTONIO</v>
          </cell>
          <cell r="C287" t="str">
            <v>TECNICO</v>
          </cell>
          <cell r="D287">
            <v>332000</v>
          </cell>
          <cell r="E287" t="str">
            <v>NUEVOS SUMINISTROS</v>
          </cell>
          <cell r="F287" t="str">
            <v>1110300</v>
          </cell>
          <cell r="G287" t="str">
            <v>015</v>
          </cell>
          <cell r="H287" t="str">
            <v>ZONA 4</v>
          </cell>
          <cell r="I287" t="str">
            <v>CR 99-No.56-03 SUR</v>
          </cell>
          <cell r="K287" t="str">
            <v>Unión libre</v>
          </cell>
          <cell r="L287">
            <v>37721</v>
          </cell>
          <cell r="M287">
            <v>28413</v>
          </cell>
          <cell r="N287" t="str">
            <v xml:space="preserve">  -   -</v>
          </cell>
          <cell r="O287" t="str">
            <v>PORVENIR</v>
          </cell>
          <cell r="P287" t="str">
            <v>PORVENIR AFP</v>
          </cell>
          <cell r="Q287" t="str">
            <v>CRUZ BLANCA EPS</v>
          </cell>
          <cell r="R287" t="str">
            <v>79875323</v>
          </cell>
          <cell r="S287">
            <v>0</v>
          </cell>
          <cell r="T287" t="str">
            <v>106394125</v>
          </cell>
          <cell r="U287" t="str">
            <v>M</v>
          </cell>
          <cell r="V287">
            <v>5772061</v>
          </cell>
          <cell r="W287">
            <v>1</v>
          </cell>
          <cell r="X287" t="str">
            <v>COMPENSAR</v>
          </cell>
          <cell r="Y287" t="str">
            <v>BANCO DE BOGOTA</v>
          </cell>
          <cell r="Z287">
            <v>37751</v>
          </cell>
          <cell r="AA287">
            <v>37781</v>
          </cell>
          <cell r="AB287">
            <v>37812</v>
          </cell>
          <cell r="AC287">
            <v>37843</v>
          </cell>
          <cell r="AE287">
            <v>37721</v>
          </cell>
          <cell r="AG287">
            <v>0</v>
          </cell>
        </row>
        <row r="288">
          <cell r="A288">
            <v>80083051</v>
          </cell>
          <cell r="B288" t="str">
            <v>PULIDO CASTELLANOS BRUCE</v>
          </cell>
          <cell r="C288" t="str">
            <v>DIGITADOR</v>
          </cell>
          <cell r="D288">
            <v>332000</v>
          </cell>
          <cell r="E288" t="str">
            <v>NUEVOS SUMINISTROS</v>
          </cell>
          <cell r="F288" t="str">
            <v>1110010</v>
          </cell>
          <cell r="G288" t="str">
            <v>014</v>
          </cell>
          <cell r="H288" t="str">
            <v>ADMINISTRACION CODENSA</v>
          </cell>
          <cell r="I288" t="str">
            <v>CLL 160A No. 16-27</v>
          </cell>
          <cell r="K288" t="str">
            <v>Soltero</v>
          </cell>
          <cell r="L288">
            <v>37721</v>
          </cell>
          <cell r="M288" t="str">
            <v xml:space="preserve">  -   -</v>
          </cell>
          <cell r="N288" t="str">
            <v xml:space="preserve">  -   -</v>
          </cell>
          <cell r="O288" t="str">
            <v>PORVENIR</v>
          </cell>
          <cell r="P288" t="str">
            <v>PORVENIR AFP</v>
          </cell>
          <cell r="Q288" t="str">
            <v>COMPENSAR</v>
          </cell>
          <cell r="R288">
            <v>0</v>
          </cell>
          <cell r="S288">
            <v>0</v>
          </cell>
          <cell r="T288" t="str">
            <v>106395270</v>
          </cell>
          <cell r="U288" t="str">
            <v>M</v>
          </cell>
          <cell r="V288">
            <v>5248360</v>
          </cell>
          <cell r="W288">
            <v>1</v>
          </cell>
          <cell r="X288" t="str">
            <v>COMPENSAR</v>
          </cell>
          <cell r="Y288" t="str">
            <v>BANCO DE BOGOTA</v>
          </cell>
          <cell r="Z288">
            <v>37751</v>
          </cell>
          <cell r="AA288">
            <v>37781</v>
          </cell>
          <cell r="AB288">
            <v>37812</v>
          </cell>
          <cell r="AC288">
            <v>37843</v>
          </cell>
          <cell r="AE288">
            <v>37721</v>
          </cell>
          <cell r="AG288">
            <v>0</v>
          </cell>
        </row>
        <row r="289">
          <cell r="A289">
            <v>92528501</v>
          </cell>
          <cell r="B289" t="str">
            <v>SALAS AVILA EDWIN  AUGUSTO</v>
          </cell>
          <cell r="C289" t="str">
            <v>SUPERVISOR DIGITACION</v>
          </cell>
          <cell r="D289">
            <v>332000</v>
          </cell>
          <cell r="E289" t="str">
            <v>NUEVOS SUMINISTROS</v>
          </cell>
          <cell r="F289" t="str">
            <v>1110010</v>
          </cell>
          <cell r="G289" t="str">
            <v>014</v>
          </cell>
          <cell r="H289" t="str">
            <v>ADMINISTRACION CODENSA</v>
          </cell>
          <cell r="I289" t="str">
            <v>CLL 26B No. 50-177</v>
          </cell>
          <cell r="K289" t="str">
            <v>Soltero</v>
          </cell>
          <cell r="L289">
            <v>37722</v>
          </cell>
          <cell r="M289">
            <v>28011</v>
          </cell>
          <cell r="N289" t="str">
            <v xml:space="preserve">  -   -</v>
          </cell>
          <cell r="O289" t="str">
            <v>PORVENIR</v>
          </cell>
          <cell r="P289" t="str">
            <v>PORVENIR AFP</v>
          </cell>
          <cell r="Q289" t="str">
            <v>HUMANA VIVIR EPS</v>
          </cell>
          <cell r="R289">
            <v>0</v>
          </cell>
          <cell r="S289" t="str">
            <v>SANTA MARTA</v>
          </cell>
          <cell r="T289" t="str">
            <v>564228161</v>
          </cell>
          <cell r="U289" t="str">
            <v>M</v>
          </cell>
          <cell r="V289">
            <v>4337042</v>
          </cell>
          <cell r="W289">
            <v>1</v>
          </cell>
          <cell r="X289" t="str">
            <v>COMPENSAR</v>
          </cell>
          <cell r="Y289" t="str">
            <v>BANCO DE BOGOTA</v>
          </cell>
          <cell r="Z289">
            <v>37752</v>
          </cell>
          <cell r="AA289">
            <v>37782</v>
          </cell>
          <cell r="AB289">
            <v>37813</v>
          </cell>
          <cell r="AC289">
            <v>37844</v>
          </cell>
          <cell r="AE289">
            <v>37722</v>
          </cell>
          <cell r="AG289">
            <v>0</v>
          </cell>
        </row>
        <row r="290">
          <cell r="A290">
            <v>41539951</v>
          </cell>
          <cell r="B290" t="str">
            <v>MORENO CEDEÑO LIGIA MARIA</v>
          </cell>
          <cell r="C290" t="str">
            <v>EJECUTIVO DE SERVICIO</v>
          </cell>
          <cell r="D290">
            <v>332000</v>
          </cell>
          <cell r="E290" t="str">
            <v>NUEVOS SUMINISTROS</v>
          </cell>
          <cell r="F290" t="str">
            <v>1110100</v>
          </cell>
          <cell r="G290" t="str">
            <v>058</v>
          </cell>
          <cell r="H290" t="str">
            <v>ZONA 5</v>
          </cell>
          <cell r="I290" t="str">
            <v>CLL 64 NO. 70-02</v>
          </cell>
          <cell r="K290" t="str">
            <v>Divorciada</v>
          </cell>
          <cell r="L290">
            <v>37726</v>
          </cell>
          <cell r="M290">
            <v>18535</v>
          </cell>
          <cell r="N290" t="str">
            <v xml:space="preserve">  -   -</v>
          </cell>
          <cell r="O290" t="str">
            <v>PORVENIR</v>
          </cell>
          <cell r="P290" t="str">
            <v>SEGURO SOCIAL</v>
          </cell>
          <cell r="Q290" t="str">
            <v>COMPENSAR</v>
          </cell>
          <cell r="R290">
            <v>0</v>
          </cell>
          <cell r="S290" t="str">
            <v>BOG</v>
          </cell>
          <cell r="T290" t="str">
            <v>106377880</v>
          </cell>
          <cell r="U290" t="str">
            <v>F</v>
          </cell>
          <cell r="V290">
            <v>5425188</v>
          </cell>
          <cell r="W290">
            <v>1</v>
          </cell>
          <cell r="X290" t="str">
            <v>COMPENSAR</v>
          </cell>
          <cell r="Y290" t="str">
            <v>BANCO DE BOGOTA</v>
          </cell>
          <cell r="Z290">
            <v>37756</v>
          </cell>
          <cell r="AA290">
            <v>37786</v>
          </cell>
          <cell r="AB290">
            <v>37817</v>
          </cell>
          <cell r="AC290">
            <v>37848</v>
          </cell>
          <cell r="AE290">
            <v>37726</v>
          </cell>
          <cell r="AG290">
            <v>0</v>
          </cell>
        </row>
        <row r="291">
          <cell r="A291">
            <v>80048502</v>
          </cell>
          <cell r="B291" t="str">
            <v>CRUZ VARGAS JHON JAIRO</v>
          </cell>
          <cell r="C291" t="str">
            <v>EJECUTIVO DE SERVICIO</v>
          </cell>
          <cell r="D291">
            <v>332000</v>
          </cell>
          <cell r="E291" t="str">
            <v>NUEVOS SUMINISTROS</v>
          </cell>
          <cell r="F291" t="str">
            <v>1110100</v>
          </cell>
          <cell r="G291" t="str">
            <v>013</v>
          </cell>
          <cell r="H291" t="str">
            <v>ZONA 3</v>
          </cell>
          <cell r="I291" t="str">
            <v>CLL 6C 69C-5</v>
          </cell>
          <cell r="K291" t="str">
            <v>Soltero</v>
          </cell>
          <cell r="L291">
            <v>37732</v>
          </cell>
          <cell r="M291">
            <v>29071</v>
          </cell>
          <cell r="N291" t="str">
            <v xml:space="preserve">  -   -</v>
          </cell>
          <cell r="O291" t="str">
            <v>PORVENIR</v>
          </cell>
          <cell r="P291" t="str">
            <v>PORVENIR AFP</v>
          </cell>
          <cell r="Q291" t="str">
            <v>SALUD TOTAL EPS</v>
          </cell>
          <cell r="R291" t="str">
            <v>80048502</v>
          </cell>
          <cell r="S291">
            <v>0</v>
          </cell>
          <cell r="T291" t="str">
            <v>106394422</v>
          </cell>
          <cell r="U291" t="str">
            <v>M</v>
          </cell>
          <cell r="V291">
            <v>2602292</v>
          </cell>
          <cell r="W291">
            <v>1</v>
          </cell>
          <cell r="X291" t="str">
            <v>COMPENSAR</v>
          </cell>
          <cell r="Y291" t="str">
            <v>BANCO DE BOGOTA</v>
          </cell>
          <cell r="Z291">
            <v>37762</v>
          </cell>
          <cell r="AA291">
            <v>37792</v>
          </cell>
          <cell r="AB291">
            <v>37823</v>
          </cell>
          <cell r="AC291">
            <v>37854</v>
          </cell>
          <cell r="AE291">
            <v>37732</v>
          </cell>
          <cell r="AG291">
            <v>0</v>
          </cell>
        </row>
        <row r="292">
          <cell r="A292">
            <v>3109152</v>
          </cell>
          <cell r="B292" t="str">
            <v>BOHORQUEZ DELGADO ALEX ALBERTO</v>
          </cell>
          <cell r="C292" t="str">
            <v>SUPERVISOR</v>
          </cell>
          <cell r="D292">
            <v>332000</v>
          </cell>
          <cell r="E292" t="str">
            <v>NUEVOS SUMINISTROS</v>
          </cell>
          <cell r="F292" t="str">
            <v>1110200</v>
          </cell>
          <cell r="G292" t="str">
            <v>016</v>
          </cell>
          <cell r="H292" t="str">
            <v>ZONA 6</v>
          </cell>
          <cell r="I292" t="str">
            <v>CLL 86 # 57A-23</v>
          </cell>
          <cell r="K292" t="str">
            <v>Unión libre</v>
          </cell>
          <cell r="L292">
            <v>37733</v>
          </cell>
          <cell r="M292">
            <v>24716</v>
          </cell>
          <cell r="N292" t="str">
            <v xml:space="preserve">  -   -</v>
          </cell>
          <cell r="O292" t="str">
            <v>PORVENIR</v>
          </cell>
          <cell r="P292" t="str">
            <v>HORIZONTE AFP</v>
          </cell>
          <cell r="Q292" t="str">
            <v>COOMEVA EPS</v>
          </cell>
          <cell r="R292" t="str">
            <v>548772</v>
          </cell>
          <cell r="S292" t="str">
            <v>NOCAIMA</v>
          </cell>
          <cell r="T292" t="str">
            <v>467084364</v>
          </cell>
          <cell r="U292" t="str">
            <v>M</v>
          </cell>
          <cell r="V292">
            <v>2247055</v>
          </cell>
          <cell r="W292">
            <v>1</v>
          </cell>
          <cell r="X292" t="str">
            <v>COMPENSAR</v>
          </cell>
          <cell r="Y292" t="str">
            <v>BANCO DE BOGOTA</v>
          </cell>
          <cell r="Z292">
            <v>37763</v>
          </cell>
          <cell r="AA292">
            <v>37793</v>
          </cell>
          <cell r="AB292">
            <v>37824</v>
          </cell>
          <cell r="AC292">
            <v>37855</v>
          </cell>
          <cell r="AE292">
            <v>37733</v>
          </cell>
          <cell r="AG292">
            <v>0</v>
          </cell>
        </row>
        <row r="293">
          <cell r="A293">
            <v>94331721</v>
          </cell>
          <cell r="B293" t="str">
            <v>LOTERO NAÑEZ JULIAN ALBERTO</v>
          </cell>
          <cell r="C293" t="str">
            <v>JEFE DE BARRIO</v>
          </cell>
          <cell r="D293">
            <v>332000</v>
          </cell>
          <cell r="E293" t="str">
            <v>NUEVOS SUMINISTROS</v>
          </cell>
          <cell r="F293" t="str">
            <v>1110200</v>
          </cell>
          <cell r="G293" t="str">
            <v>016</v>
          </cell>
          <cell r="H293" t="str">
            <v>ZONA 6</v>
          </cell>
          <cell r="I293" t="str">
            <v>CR 7 13 # 45</v>
          </cell>
          <cell r="K293" t="str">
            <v>Soltero</v>
          </cell>
          <cell r="L293">
            <v>37733</v>
          </cell>
          <cell r="M293">
            <v>28709</v>
          </cell>
          <cell r="N293" t="str">
            <v xml:space="preserve">  -   -</v>
          </cell>
          <cell r="O293" t="str">
            <v>PORVENIR</v>
          </cell>
          <cell r="P293" t="str">
            <v>PROTECCION AFP</v>
          </cell>
          <cell r="Q293" t="str">
            <v>COOMEVA EPS</v>
          </cell>
          <cell r="R293">
            <v>0</v>
          </cell>
          <cell r="S293" t="str">
            <v>PALMIRA</v>
          </cell>
          <cell r="T293" t="str">
            <v>458289345</v>
          </cell>
          <cell r="U293" t="str">
            <v>M</v>
          </cell>
          <cell r="V293">
            <v>2743789</v>
          </cell>
          <cell r="W293">
            <v>1</v>
          </cell>
          <cell r="X293" t="str">
            <v>COMPENSAR</v>
          </cell>
          <cell r="Y293" t="str">
            <v>BANCO DE BOGOTA</v>
          </cell>
          <cell r="Z293">
            <v>37763</v>
          </cell>
          <cell r="AA293">
            <v>37793</v>
          </cell>
          <cell r="AB293">
            <v>37824</v>
          </cell>
          <cell r="AC293">
            <v>37855</v>
          </cell>
          <cell r="AE293">
            <v>37733</v>
          </cell>
          <cell r="AG293">
            <v>0</v>
          </cell>
        </row>
        <row r="294">
          <cell r="A294">
            <v>3002273</v>
          </cell>
          <cell r="B294" t="str">
            <v>SAAVEDRA TRIANA JOSE MANUEL</v>
          </cell>
          <cell r="C294" t="str">
            <v>AUXILIAR</v>
          </cell>
          <cell r="D294">
            <v>332000</v>
          </cell>
          <cell r="E294" t="str">
            <v>NUEVOS SUMINISTROS</v>
          </cell>
          <cell r="F294" t="str">
            <v>1110100</v>
          </cell>
          <cell r="G294" t="str">
            <v>013</v>
          </cell>
          <cell r="H294" t="str">
            <v>ZONA 3</v>
          </cell>
          <cell r="I294" t="str">
            <v>CR 96 No. 40-69 SUR</v>
          </cell>
          <cell r="K294" t="str">
            <v>Unión libre</v>
          </cell>
          <cell r="L294">
            <v>37734</v>
          </cell>
          <cell r="M294" t="str">
            <v xml:space="preserve">  -   -</v>
          </cell>
          <cell r="N294" t="str">
            <v xml:space="preserve">  -   -</v>
          </cell>
          <cell r="O294" t="str">
            <v>PORVENIR</v>
          </cell>
          <cell r="P294" t="str">
            <v>SEGURO SOCIAL</v>
          </cell>
          <cell r="Q294" t="str">
            <v>FAMISANAR EPS</v>
          </cell>
          <cell r="R294">
            <v>0</v>
          </cell>
          <cell r="S294">
            <v>0</v>
          </cell>
          <cell r="T294" t="str">
            <v>106376080</v>
          </cell>
          <cell r="U294" t="str">
            <v>M</v>
          </cell>
          <cell r="V294">
            <v>4020074</v>
          </cell>
          <cell r="W294">
            <v>1</v>
          </cell>
          <cell r="X294" t="str">
            <v>COMPENSAR</v>
          </cell>
          <cell r="Y294" t="str">
            <v>BANCO DE BOGOTA</v>
          </cell>
          <cell r="Z294">
            <v>37764</v>
          </cell>
          <cell r="AA294">
            <v>37794</v>
          </cell>
          <cell r="AB294">
            <v>37825</v>
          </cell>
          <cell r="AC294">
            <v>37856</v>
          </cell>
          <cell r="AE294">
            <v>37734</v>
          </cell>
          <cell r="AG294">
            <v>0</v>
          </cell>
        </row>
        <row r="295">
          <cell r="A295">
            <v>19419380</v>
          </cell>
          <cell r="B295" t="str">
            <v>RODRIGUEZ GUTIERREZ MARTIN ORLANDO</v>
          </cell>
          <cell r="C295" t="str">
            <v>AUXILIAR</v>
          </cell>
          <cell r="D295">
            <v>332000</v>
          </cell>
          <cell r="E295" t="str">
            <v>NUEVOS SUMINISTROS</v>
          </cell>
          <cell r="F295" t="str">
            <v>1110100</v>
          </cell>
          <cell r="G295" t="str">
            <v>013</v>
          </cell>
          <cell r="H295" t="str">
            <v>ZONA 3</v>
          </cell>
          <cell r="I295" t="str">
            <v>CR 3 SUR No. 12-04</v>
          </cell>
          <cell r="K295" t="str">
            <v>Casado</v>
          </cell>
          <cell r="L295">
            <v>37734</v>
          </cell>
          <cell r="M295">
            <v>22202</v>
          </cell>
          <cell r="N295" t="str">
            <v xml:space="preserve">  -   -</v>
          </cell>
          <cell r="O295" t="str">
            <v>PORVENIR</v>
          </cell>
          <cell r="P295" t="str">
            <v>SEGURO SOCIAL</v>
          </cell>
          <cell r="Q295" t="str">
            <v>SALUD TOTAL EPS</v>
          </cell>
          <cell r="R295" t="str">
            <v>19419380DM02-2</v>
          </cell>
          <cell r="S295" t="str">
            <v>VILLAVICENCIO META</v>
          </cell>
          <cell r="T295" t="str">
            <v>106357478</v>
          </cell>
          <cell r="U295" t="str">
            <v>M</v>
          </cell>
          <cell r="V295">
            <v>3370541</v>
          </cell>
          <cell r="W295">
            <v>1</v>
          </cell>
          <cell r="X295" t="str">
            <v>COMPENSAR</v>
          </cell>
          <cell r="Y295" t="str">
            <v>BANCO DE BOGOTA</v>
          </cell>
          <cell r="Z295">
            <v>37764</v>
          </cell>
          <cell r="AA295">
            <v>37794</v>
          </cell>
          <cell r="AB295">
            <v>37825</v>
          </cell>
          <cell r="AC295">
            <v>37856</v>
          </cell>
          <cell r="AE295">
            <v>37734</v>
          </cell>
          <cell r="AG295">
            <v>0</v>
          </cell>
        </row>
        <row r="296">
          <cell r="A296">
            <v>79404864</v>
          </cell>
          <cell r="B296" t="str">
            <v>RODRIGUEZ GUTIERREZ FERNANDO</v>
          </cell>
          <cell r="C296" t="str">
            <v>AUXILIAR</v>
          </cell>
          <cell r="D296">
            <v>332000</v>
          </cell>
          <cell r="E296" t="str">
            <v>NUEVOS SUMINISTROS</v>
          </cell>
          <cell r="F296" t="str">
            <v>1110100</v>
          </cell>
          <cell r="G296" t="str">
            <v>013</v>
          </cell>
          <cell r="H296" t="str">
            <v>ZONA 3</v>
          </cell>
          <cell r="I296" t="str">
            <v>CR 3SUR No. 12-00</v>
          </cell>
          <cell r="K296" t="str">
            <v>Unión libre</v>
          </cell>
          <cell r="L296">
            <v>37734</v>
          </cell>
          <cell r="M296">
            <v>24365</v>
          </cell>
          <cell r="N296" t="str">
            <v xml:space="preserve">  -   -</v>
          </cell>
          <cell r="O296" t="str">
            <v>PORVENIR</v>
          </cell>
          <cell r="P296" t="str">
            <v>SEGURO SOCIAL</v>
          </cell>
          <cell r="Q296" t="str">
            <v>SALUD TOTAL EPS</v>
          </cell>
          <cell r="R296" t="str">
            <v>02306DM2-2</v>
          </cell>
          <cell r="S296" t="str">
            <v>BOGOTA</v>
          </cell>
          <cell r="T296" t="str">
            <v>106357486</v>
          </cell>
          <cell r="U296" t="str">
            <v>M</v>
          </cell>
          <cell r="V296">
            <v>3330174</v>
          </cell>
          <cell r="W296">
            <v>1</v>
          </cell>
          <cell r="X296" t="str">
            <v>COMPENSAR</v>
          </cell>
          <cell r="Y296" t="str">
            <v>BANCO DE BOGOTA</v>
          </cell>
          <cell r="Z296">
            <v>37764</v>
          </cell>
          <cell r="AA296">
            <v>37794</v>
          </cell>
          <cell r="AB296">
            <v>37825</v>
          </cell>
          <cell r="AC296">
            <v>37856</v>
          </cell>
          <cell r="AE296">
            <v>37734</v>
          </cell>
          <cell r="AG296">
            <v>0</v>
          </cell>
        </row>
        <row r="297">
          <cell r="A297">
            <v>29993244</v>
          </cell>
          <cell r="B297" t="str">
            <v>GARCIA TORRES DEISSY LUZ MILA</v>
          </cell>
          <cell r="C297" t="str">
            <v>EJECUTIVO DE SERVICIO</v>
          </cell>
          <cell r="D297">
            <v>332000</v>
          </cell>
          <cell r="E297" t="str">
            <v>NUEVOS SUMINISTROS</v>
          </cell>
          <cell r="F297" t="str">
            <v>1110100</v>
          </cell>
          <cell r="G297" t="str">
            <v>058</v>
          </cell>
          <cell r="H297" t="str">
            <v>ZONA 5</v>
          </cell>
          <cell r="I297" t="str">
            <v>TRV 67C No. 40F-24</v>
          </cell>
          <cell r="K297" t="str">
            <v>Soltera</v>
          </cell>
          <cell r="L297">
            <v>37735</v>
          </cell>
          <cell r="M297">
            <v>21795</v>
          </cell>
          <cell r="N297" t="str">
            <v xml:space="preserve">  -   -</v>
          </cell>
          <cell r="O297" t="str">
            <v>PORVENIR</v>
          </cell>
          <cell r="P297" t="str">
            <v>HORIZONTE AFP</v>
          </cell>
          <cell r="Q297" t="str">
            <v>COMPENSAR</v>
          </cell>
          <cell r="R297">
            <v>0</v>
          </cell>
          <cell r="S297">
            <v>0</v>
          </cell>
          <cell r="T297" t="str">
            <v>106394794</v>
          </cell>
          <cell r="U297" t="str">
            <v>F</v>
          </cell>
          <cell r="V297">
            <v>5640745</v>
          </cell>
          <cell r="W297">
            <v>1</v>
          </cell>
          <cell r="X297" t="str">
            <v>COMPENSAR</v>
          </cell>
          <cell r="Y297" t="str">
            <v>BANCO DE BOGOTA</v>
          </cell>
          <cell r="Z297">
            <v>37765</v>
          </cell>
          <cell r="AA297">
            <v>37795</v>
          </cell>
          <cell r="AB297">
            <v>37826</v>
          </cell>
          <cell r="AC297">
            <v>37857</v>
          </cell>
          <cell r="AE297">
            <v>37735</v>
          </cell>
          <cell r="AG297">
            <v>0</v>
          </cell>
        </row>
        <row r="298">
          <cell r="A298">
            <v>53062475</v>
          </cell>
          <cell r="B298" t="str">
            <v>RUSSY SANDOVAL GLADYS ANDREA</v>
          </cell>
          <cell r="C298" t="str">
            <v>EJECUTIVO DE SERVICIO</v>
          </cell>
          <cell r="D298">
            <v>332000</v>
          </cell>
          <cell r="E298" t="str">
            <v>NUEVOS SUMINISTROS</v>
          </cell>
          <cell r="F298" t="str">
            <v>1110100</v>
          </cell>
          <cell r="G298" t="str">
            <v>058</v>
          </cell>
          <cell r="H298" t="str">
            <v>ZONA 5</v>
          </cell>
          <cell r="I298" t="str">
            <v>CR 103A No. 141A-53</v>
          </cell>
          <cell r="K298" t="str">
            <v>Soltera</v>
          </cell>
          <cell r="L298">
            <v>37735</v>
          </cell>
          <cell r="M298">
            <v>30730</v>
          </cell>
          <cell r="N298" t="str">
            <v xml:space="preserve">  -   -</v>
          </cell>
          <cell r="O298" t="str">
            <v>PORVENIR</v>
          </cell>
          <cell r="P298" t="str">
            <v>HORIZONTE AFP</v>
          </cell>
          <cell r="Q298" t="str">
            <v>SANITAS EPS</v>
          </cell>
          <cell r="R298">
            <v>0</v>
          </cell>
          <cell r="S298">
            <v>0</v>
          </cell>
          <cell r="T298" t="str">
            <v>106394778</v>
          </cell>
          <cell r="U298" t="str">
            <v>F</v>
          </cell>
          <cell r="V298">
            <v>2289741</v>
          </cell>
          <cell r="W298">
            <v>1</v>
          </cell>
          <cell r="X298" t="str">
            <v>COMPENSAR</v>
          </cell>
          <cell r="Y298" t="str">
            <v>BANCO DE BOGOTA</v>
          </cell>
          <cell r="Z298">
            <v>37765</v>
          </cell>
          <cell r="AA298">
            <v>37795</v>
          </cell>
          <cell r="AB298">
            <v>37826</v>
          </cell>
          <cell r="AC298">
            <v>37857</v>
          </cell>
          <cell r="AE298">
            <v>37735</v>
          </cell>
          <cell r="AG298">
            <v>0</v>
          </cell>
        </row>
        <row r="299">
          <cell r="A299">
            <v>21147997</v>
          </cell>
          <cell r="B299" t="str">
            <v>VALERO FORIGUA FLOR ALBA</v>
          </cell>
          <cell r="C299" t="str">
            <v>EJECUTIVO DE SERVICIO</v>
          </cell>
          <cell r="D299">
            <v>332000</v>
          </cell>
          <cell r="E299" t="str">
            <v>NUEVOS SUMINISTROS</v>
          </cell>
          <cell r="F299" t="str">
            <v>1110200</v>
          </cell>
          <cell r="G299" t="str">
            <v>016</v>
          </cell>
          <cell r="H299" t="str">
            <v>ZONA 6</v>
          </cell>
          <cell r="I299" t="str">
            <v>CR 104 NO 62-15</v>
          </cell>
          <cell r="K299" t="str">
            <v>Soltero</v>
          </cell>
          <cell r="L299">
            <v>37736</v>
          </cell>
          <cell r="M299" t="str">
            <v xml:space="preserve">  -   -</v>
          </cell>
          <cell r="N299" t="str">
            <v xml:space="preserve">  -   -</v>
          </cell>
          <cell r="O299" t="str">
            <v>PORVENIR</v>
          </cell>
          <cell r="P299" t="str">
            <v>PORVENIR AFP</v>
          </cell>
          <cell r="Q299" t="str">
            <v>COMPENSAR</v>
          </cell>
          <cell r="R299">
            <v>0</v>
          </cell>
          <cell r="S299">
            <v>0</v>
          </cell>
          <cell r="T299" t="str">
            <v>106395692</v>
          </cell>
          <cell r="U299" t="str">
            <v>F</v>
          </cell>
          <cell r="V299">
            <v>5431557</v>
          </cell>
          <cell r="W299">
            <v>1</v>
          </cell>
          <cell r="X299" t="str">
            <v>COMPENSAR</v>
          </cell>
          <cell r="Y299" t="str">
            <v>BANCO DE BOGOTA</v>
          </cell>
          <cell r="Z299">
            <v>37766</v>
          </cell>
          <cell r="AA299">
            <v>37796</v>
          </cell>
          <cell r="AB299">
            <v>37827</v>
          </cell>
          <cell r="AC299">
            <v>37858</v>
          </cell>
          <cell r="AE299">
            <v>37736</v>
          </cell>
          <cell r="AG299">
            <v>0</v>
          </cell>
        </row>
        <row r="300">
          <cell r="A300">
            <v>39799234</v>
          </cell>
          <cell r="B300" t="str">
            <v>CORREA MALAVER LIDA ELIZABETH</v>
          </cell>
          <cell r="C300" t="str">
            <v>EJECUTIVO DE SERVICIO</v>
          </cell>
          <cell r="D300">
            <v>332000</v>
          </cell>
          <cell r="E300" t="str">
            <v>NUEVOS SUMINISTROS</v>
          </cell>
          <cell r="F300" t="str">
            <v>1110200</v>
          </cell>
          <cell r="G300" t="str">
            <v>016</v>
          </cell>
          <cell r="H300" t="str">
            <v>ZONA 6</v>
          </cell>
          <cell r="I300" t="str">
            <v>DG. 63A No. 99-59</v>
          </cell>
          <cell r="K300" t="str">
            <v>Soltero</v>
          </cell>
          <cell r="L300">
            <v>37736</v>
          </cell>
          <cell r="M300" t="str">
            <v xml:space="preserve">  -   -</v>
          </cell>
          <cell r="N300" t="str">
            <v xml:space="preserve">  -   -</v>
          </cell>
          <cell r="O300" t="str">
            <v>PORVENIR</v>
          </cell>
          <cell r="P300" t="str">
            <v>HORIZONTE AFP</v>
          </cell>
          <cell r="Q300" t="str">
            <v>COOMEVA EPS</v>
          </cell>
          <cell r="R300">
            <v>0</v>
          </cell>
          <cell r="S300">
            <v>0</v>
          </cell>
          <cell r="T300" t="str">
            <v>106395676</v>
          </cell>
          <cell r="U300" t="str">
            <v>F</v>
          </cell>
          <cell r="V300">
            <v>3680137</v>
          </cell>
          <cell r="W300">
            <v>1</v>
          </cell>
          <cell r="X300" t="str">
            <v>COMPENSAR</v>
          </cell>
          <cell r="Y300" t="str">
            <v>BANCO DE BOGOTA</v>
          </cell>
          <cell r="Z300">
            <v>37766</v>
          </cell>
          <cell r="AA300">
            <v>37796</v>
          </cell>
          <cell r="AB300">
            <v>37827</v>
          </cell>
          <cell r="AC300">
            <v>37858</v>
          </cell>
          <cell r="AE300">
            <v>37736</v>
          </cell>
          <cell r="AG300">
            <v>0</v>
          </cell>
        </row>
        <row r="301">
          <cell r="A301">
            <v>52339618</v>
          </cell>
          <cell r="B301" t="str">
            <v>AGUILAR  LUZ DARY</v>
          </cell>
          <cell r="C301" t="str">
            <v>EJECUTIVO DE SERVICIO</v>
          </cell>
          <cell r="D301">
            <v>332000</v>
          </cell>
          <cell r="E301" t="str">
            <v>NUEVOS SUMINISTROS</v>
          </cell>
          <cell r="F301" t="str">
            <v>1110200</v>
          </cell>
          <cell r="G301" t="str">
            <v>016</v>
          </cell>
          <cell r="H301" t="str">
            <v>ZONA 6</v>
          </cell>
          <cell r="I301" t="str">
            <v>CR 3BIS B NO. 52-09SUR</v>
          </cell>
          <cell r="K301" t="str">
            <v>Soltero</v>
          </cell>
          <cell r="L301">
            <v>37736</v>
          </cell>
          <cell r="M301" t="str">
            <v xml:space="preserve">  -   -</v>
          </cell>
          <cell r="N301" t="str">
            <v xml:space="preserve">  -   -</v>
          </cell>
          <cell r="O301" t="str">
            <v>PORVENIR</v>
          </cell>
          <cell r="P301" t="str">
            <v>PROTECCION AFP</v>
          </cell>
          <cell r="Q301" t="str">
            <v>CRUZ BLANCA EPS</v>
          </cell>
          <cell r="R301">
            <v>0</v>
          </cell>
          <cell r="S301">
            <v>0</v>
          </cell>
          <cell r="T301" t="str">
            <v>106395684</v>
          </cell>
          <cell r="U301" t="str">
            <v>F</v>
          </cell>
          <cell r="V301">
            <v>2692575</v>
          </cell>
          <cell r="W301">
            <v>1</v>
          </cell>
          <cell r="X301" t="str">
            <v>COMPENSAR</v>
          </cell>
          <cell r="Y301" t="str">
            <v>BANCO DE BOGOTA</v>
          </cell>
          <cell r="Z301">
            <v>37766</v>
          </cell>
          <cell r="AA301">
            <v>37796</v>
          </cell>
          <cell r="AB301">
            <v>37827</v>
          </cell>
          <cell r="AC301">
            <v>37858</v>
          </cell>
          <cell r="AE301">
            <v>37736</v>
          </cell>
          <cell r="AG301">
            <v>0</v>
          </cell>
        </row>
        <row r="302">
          <cell r="A302">
            <v>52981784</v>
          </cell>
          <cell r="B302" t="str">
            <v>GARCIA ESPINOSA ECNA LISSETH</v>
          </cell>
          <cell r="C302" t="str">
            <v>EJECUTIVO DE SERVICIO</v>
          </cell>
          <cell r="D302">
            <v>332000</v>
          </cell>
          <cell r="E302" t="str">
            <v>NUEVOS SUMINISTROS</v>
          </cell>
          <cell r="F302" t="str">
            <v>1110200</v>
          </cell>
          <cell r="G302" t="str">
            <v>016</v>
          </cell>
          <cell r="H302" t="str">
            <v>ZONA 6</v>
          </cell>
          <cell r="I302" t="str">
            <v>CLL 70B No. 103-20</v>
          </cell>
          <cell r="K302" t="str">
            <v>Soltero</v>
          </cell>
          <cell r="L302">
            <v>37736</v>
          </cell>
          <cell r="M302" t="str">
            <v xml:space="preserve">  -   -</v>
          </cell>
          <cell r="N302" t="str">
            <v xml:space="preserve">  -   -</v>
          </cell>
          <cell r="O302" t="str">
            <v>PORVENIR</v>
          </cell>
          <cell r="P302" t="str">
            <v>PROTECCION AFP</v>
          </cell>
          <cell r="Q302" t="str">
            <v>COOMEVA EPS</v>
          </cell>
          <cell r="R302">
            <v>0</v>
          </cell>
          <cell r="S302">
            <v>0</v>
          </cell>
          <cell r="T302" t="str">
            <v>106395668</v>
          </cell>
          <cell r="U302" t="str">
            <v>F</v>
          </cell>
          <cell r="V302">
            <v>5743254</v>
          </cell>
          <cell r="W302">
            <v>1</v>
          </cell>
          <cell r="X302" t="str">
            <v>COMPENSAR</v>
          </cell>
          <cell r="Y302" t="str">
            <v>BANCO DE BOGOTA</v>
          </cell>
          <cell r="Z302">
            <v>37766</v>
          </cell>
          <cell r="AA302">
            <v>37796</v>
          </cell>
          <cell r="AB302">
            <v>37827</v>
          </cell>
          <cell r="AC302">
            <v>37858</v>
          </cell>
          <cell r="AE302">
            <v>37736</v>
          </cell>
          <cell r="AG302">
            <v>0</v>
          </cell>
        </row>
        <row r="303">
          <cell r="A303">
            <v>3197468</v>
          </cell>
          <cell r="B303" t="str">
            <v>CAMARGO CAMARGO WALTER AUGUSTO</v>
          </cell>
          <cell r="C303" t="str">
            <v>EJECUTIVO DE SERVICIO</v>
          </cell>
          <cell r="D303">
            <v>332000</v>
          </cell>
          <cell r="E303" t="str">
            <v>NUEVOS SUMINISTROS</v>
          </cell>
          <cell r="F303" t="str">
            <v>1110300</v>
          </cell>
          <cell r="G303" t="str">
            <v>008</v>
          </cell>
          <cell r="H303" t="str">
            <v>ZONA 2</v>
          </cell>
          <cell r="I303" t="str">
            <v>CR 110B NO. 74-12</v>
          </cell>
          <cell r="K303" t="str">
            <v>Unión libre</v>
          </cell>
          <cell r="L303">
            <v>37741</v>
          </cell>
          <cell r="M303">
            <v>28740</v>
          </cell>
          <cell r="N303" t="str">
            <v xml:space="preserve">  -   -</v>
          </cell>
          <cell r="O303" t="str">
            <v>PORVENIR</v>
          </cell>
          <cell r="P303" t="str">
            <v>PORVENIR AFP</v>
          </cell>
          <cell r="Q303" t="str">
            <v>CAFESALUD EPS</v>
          </cell>
          <cell r="R303">
            <v>0</v>
          </cell>
          <cell r="S303">
            <v>0</v>
          </cell>
          <cell r="T303" t="str">
            <v>106395130</v>
          </cell>
          <cell r="U303" t="str">
            <v>M</v>
          </cell>
          <cell r="V303">
            <v>4316136</v>
          </cell>
          <cell r="W303">
            <v>1</v>
          </cell>
          <cell r="X303" t="str">
            <v>COMPENSAR</v>
          </cell>
          <cell r="Y303" t="str">
            <v>BANCO DE BOGOTA</v>
          </cell>
          <cell r="Z303">
            <v>37771</v>
          </cell>
          <cell r="AA303">
            <v>37801</v>
          </cell>
          <cell r="AB303">
            <v>37832</v>
          </cell>
          <cell r="AC303">
            <v>37863</v>
          </cell>
          <cell r="AE303">
            <v>37741</v>
          </cell>
          <cell r="AG303">
            <v>0</v>
          </cell>
        </row>
        <row r="304">
          <cell r="A304">
            <v>52492415</v>
          </cell>
          <cell r="B304" t="str">
            <v>ESLAVA HENAO GLADYS CROLINA</v>
          </cell>
          <cell r="C304" t="str">
            <v>EJECUTIVO DE SERVICIO</v>
          </cell>
          <cell r="D304">
            <v>332000</v>
          </cell>
          <cell r="E304" t="str">
            <v>NUEVOS SUMINISTROS</v>
          </cell>
          <cell r="F304" t="str">
            <v>1110100</v>
          </cell>
          <cell r="G304" t="str">
            <v>058</v>
          </cell>
          <cell r="H304" t="str">
            <v>ZONA 5</v>
          </cell>
          <cell r="I304" t="str">
            <v>CLL 55A No. 83B-05</v>
          </cell>
          <cell r="K304" t="str">
            <v>Casada</v>
          </cell>
          <cell r="L304">
            <v>37741</v>
          </cell>
          <cell r="M304">
            <v>28404</v>
          </cell>
          <cell r="N304" t="str">
            <v xml:space="preserve">  -   -</v>
          </cell>
          <cell r="O304" t="str">
            <v>PORVENIR</v>
          </cell>
          <cell r="P304" t="str">
            <v>HORIZONTE AFP</v>
          </cell>
          <cell r="Q304" t="str">
            <v>CRUZ BLANCA EPS</v>
          </cell>
          <cell r="R304">
            <v>0</v>
          </cell>
          <cell r="S304">
            <v>0</v>
          </cell>
          <cell r="T304" t="str">
            <v>106394893</v>
          </cell>
          <cell r="U304" t="str">
            <v>F</v>
          </cell>
          <cell r="V304">
            <v>2279373</v>
          </cell>
          <cell r="W304">
            <v>1</v>
          </cell>
          <cell r="X304" t="str">
            <v>COMPENSAR</v>
          </cell>
          <cell r="Y304" t="str">
            <v>BANCO DE BOGOTA</v>
          </cell>
          <cell r="Z304">
            <v>37771</v>
          </cell>
          <cell r="AA304">
            <v>37801</v>
          </cell>
          <cell r="AB304">
            <v>37832</v>
          </cell>
          <cell r="AC304">
            <v>37863</v>
          </cell>
          <cell r="AE304">
            <v>37741</v>
          </cell>
          <cell r="AG304">
            <v>0</v>
          </cell>
        </row>
        <row r="305">
          <cell r="A305">
            <v>285631</v>
          </cell>
          <cell r="B305" t="str">
            <v>TRIANA MAYORGA GONZALO</v>
          </cell>
          <cell r="C305" t="str">
            <v>AUXILIAR</v>
          </cell>
          <cell r="D305">
            <v>332000</v>
          </cell>
          <cell r="E305" t="str">
            <v>NUEVOS SUMINISTROS</v>
          </cell>
          <cell r="F305" t="str">
            <v>1110100</v>
          </cell>
          <cell r="G305" t="str">
            <v>013</v>
          </cell>
          <cell r="H305" t="str">
            <v>ZONA 3</v>
          </cell>
          <cell r="I305" t="str">
            <v>DG 49 No. 53-67</v>
          </cell>
          <cell r="K305" t="str">
            <v>Casado</v>
          </cell>
          <cell r="L305">
            <v>37743</v>
          </cell>
          <cell r="M305">
            <v>54082</v>
          </cell>
          <cell r="N305" t="str">
            <v xml:space="preserve">  -   -</v>
          </cell>
          <cell r="O305" t="str">
            <v>PORVENIR</v>
          </cell>
          <cell r="P305" t="str">
            <v>SEGURO SOCIAL</v>
          </cell>
          <cell r="Q305" t="str">
            <v>CRUZ BLANCA EPS</v>
          </cell>
          <cell r="R305">
            <v>0</v>
          </cell>
          <cell r="S305">
            <v>0</v>
          </cell>
          <cell r="T305" t="str">
            <v>106395429</v>
          </cell>
          <cell r="U305" t="str">
            <v>M</v>
          </cell>
          <cell r="V305">
            <v>7130650</v>
          </cell>
          <cell r="W305">
            <v>1</v>
          </cell>
          <cell r="X305" t="str">
            <v>COMPENSAR</v>
          </cell>
          <cell r="Y305" t="str">
            <v>BANCO DE BOGOTA</v>
          </cell>
          <cell r="Z305">
            <v>37773</v>
          </cell>
          <cell r="AA305">
            <v>37803</v>
          </cell>
          <cell r="AB305">
            <v>37834</v>
          </cell>
          <cell r="AC305">
            <v>37865</v>
          </cell>
          <cell r="AE305">
            <v>37743</v>
          </cell>
          <cell r="AG305">
            <v>0</v>
          </cell>
        </row>
        <row r="306">
          <cell r="A306">
            <v>53091715</v>
          </cell>
          <cell r="B306" t="str">
            <v>BECERRA ZULUAGA LAURA CAROLINA</v>
          </cell>
          <cell r="C306" t="str">
            <v>EJECUTIVO DE SERVICIO</v>
          </cell>
          <cell r="D306">
            <v>332000</v>
          </cell>
          <cell r="E306" t="str">
            <v>NUEVOS SUMINISTROS</v>
          </cell>
          <cell r="F306" t="str">
            <v>1110400</v>
          </cell>
          <cell r="G306" t="str">
            <v>061</v>
          </cell>
          <cell r="H306" t="str">
            <v>MACROMEDICION</v>
          </cell>
          <cell r="I306" t="str">
            <v>CR 68  73-35</v>
          </cell>
          <cell r="K306" t="str">
            <v>Unión libre</v>
          </cell>
          <cell r="L306">
            <v>37743</v>
          </cell>
          <cell r="M306">
            <v>31070</v>
          </cell>
          <cell r="N306" t="str">
            <v xml:space="preserve">  -   -</v>
          </cell>
          <cell r="O306" t="str">
            <v>PORVENIR</v>
          </cell>
          <cell r="P306" t="str">
            <v>HORIZONTE AFP</v>
          </cell>
          <cell r="Q306" t="str">
            <v>SALUD TOTAL EPS</v>
          </cell>
          <cell r="R306">
            <v>0</v>
          </cell>
          <cell r="S306">
            <v>0</v>
          </cell>
          <cell r="T306" t="str">
            <v>106394745</v>
          </cell>
          <cell r="U306" t="str">
            <v>F</v>
          </cell>
          <cell r="V306">
            <v>3102810312</v>
          </cell>
          <cell r="W306">
            <v>1</v>
          </cell>
          <cell r="X306" t="str">
            <v>COMPENSAR</v>
          </cell>
          <cell r="Y306" t="str">
            <v>BANCO DE BOGOTA</v>
          </cell>
          <cell r="Z306">
            <v>37773</v>
          </cell>
          <cell r="AA306">
            <v>37803</v>
          </cell>
          <cell r="AB306">
            <v>37834</v>
          </cell>
          <cell r="AC306">
            <v>37865</v>
          </cell>
          <cell r="AE306">
            <v>37743</v>
          </cell>
          <cell r="AG306">
            <v>0</v>
          </cell>
        </row>
        <row r="307">
          <cell r="A307">
            <v>78700703</v>
          </cell>
          <cell r="B307" t="str">
            <v>HERRERA GOMEZ WILLIAM AUGUSTO</v>
          </cell>
          <cell r="C307" t="str">
            <v>TECNICO</v>
          </cell>
          <cell r="D307">
            <v>332000</v>
          </cell>
          <cell r="E307" t="str">
            <v>NUEVOS SUMINISTROS</v>
          </cell>
          <cell r="F307" t="str">
            <v>1110100</v>
          </cell>
          <cell r="G307" t="str">
            <v>058</v>
          </cell>
          <cell r="H307" t="str">
            <v>ZONA 5</v>
          </cell>
          <cell r="I307" t="str">
            <v>CR 78 62A-40SUR</v>
          </cell>
          <cell r="K307" t="str">
            <v>Unión libre</v>
          </cell>
          <cell r="L307">
            <v>37743</v>
          </cell>
          <cell r="M307">
            <v>25523</v>
          </cell>
          <cell r="N307" t="str">
            <v xml:space="preserve">  -   -</v>
          </cell>
          <cell r="O307" t="str">
            <v>PORVENIR</v>
          </cell>
          <cell r="P307" t="str">
            <v>PROTECCION AFP</v>
          </cell>
          <cell r="Q307" t="str">
            <v>FAMISANAR EPS</v>
          </cell>
          <cell r="R307" t="str">
            <v>78700703DM13-2</v>
          </cell>
          <cell r="S307" t="str">
            <v>MONTERIA</v>
          </cell>
          <cell r="T307" t="str">
            <v>106376635</v>
          </cell>
          <cell r="U307" t="str">
            <v>M</v>
          </cell>
          <cell r="V307" t="str">
            <v>NO TIENE</v>
          </cell>
          <cell r="W307">
            <v>1</v>
          </cell>
          <cell r="X307" t="str">
            <v>COMPENSAR</v>
          </cell>
          <cell r="Y307" t="str">
            <v>BANCO DE BOGOTA</v>
          </cell>
          <cell r="Z307">
            <v>37773</v>
          </cell>
          <cell r="AA307">
            <v>37803</v>
          </cell>
          <cell r="AB307">
            <v>37834</v>
          </cell>
          <cell r="AC307">
            <v>37865</v>
          </cell>
          <cell r="AE307">
            <v>37743</v>
          </cell>
          <cell r="AG307">
            <v>0</v>
          </cell>
        </row>
        <row r="308">
          <cell r="A308">
            <v>79246463</v>
          </cell>
          <cell r="B308" t="str">
            <v>DIAZ TORRES ORLANDO</v>
          </cell>
          <cell r="C308" t="str">
            <v>TECNICO</v>
          </cell>
          <cell r="D308">
            <v>332000</v>
          </cell>
          <cell r="E308" t="str">
            <v>NUEVOS SUMINISTROS</v>
          </cell>
          <cell r="F308" t="str">
            <v>1110300</v>
          </cell>
          <cell r="G308" t="str">
            <v>008</v>
          </cell>
          <cell r="H308" t="str">
            <v>ZONA 2</v>
          </cell>
          <cell r="I308" t="str">
            <v>TRV 68J # 29F-39SUR</v>
          </cell>
          <cell r="K308" t="str">
            <v>Soltero</v>
          </cell>
          <cell r="L308">
            <v>37743</v>
          </cell>
          <cell r="M308">
            <v>25351</v>
          </cell>
          <cell r="N308" t="str">
            <v xml:space="preserve">  -   -</v>
          </cell>
          <cell r="O308" t="str">
            <v>PORVENIR</v>
          </cell>
          <cell r="P308" t="str">
            <v>PORVENIR AFP</v>
          </cell>
          <cell r="Q308" t="str">
            <v>SUSALUD EPS</v>
          </cell>
          <cell r="R308" t="str">
            <v>79246463</v>
          </cell>
          <cell r="S308" t="str">
            <v>VELEZ</v>
          </cell>
          <cell r="T308" t="str">
            <v>106376387</v>
          </cell>
          <cell r="U308" t="str">
            <v>M</v>
          </cell>
          <cell r="V308">
            <v>7131607</v>
          </cell>
          <cell r="W308">
            <v>1</v>
          </cell>
          <cell r="X308" t="str">
            <v>COMPENSAR</v>
          </cell>
          <cell r="Y308" t="str">
            <v>BANCO DE BOGOTA</v>
          </cell>
          <cell r="Z308">
            <v>37773</v>
          </cell>
          <cell r="AA308">
            <v>37803</v>
          </cell>
          <cell r="AB308">
            <v>37834</v>
          </cell>
          <cell r="AC308">
            <v>37865</v>
          </cell>
          <cell r="AE308">
            <v>37743</v>
          </cell>
          <cell r="AG308">
            <v>0</v>
          </cell>
        </row>
        <row r="309">
          <cell r="A309">
            <v>79790445</v>
          </cell>
          <cell r="B309" t="str">
            <v>ARIAS JIMENEZ OSCAR LEONARDO</v>
          </cell>
          <cell r="C309" t="str">
            <v>ASESOR TECNICO</v>
          </cell>
          <cell r="D309">
            <v>332000</v>
          </cell>
          <cell r="E309" t="str">
            <v>NUEVOS SUMINISTROS</v>
          </cell>
          <cell r="F309" t="str">
            <v>1110100</v>
          </cell>
          <cell r="G309" t="str">
            <v>058</v>
          </cell>
          <cell r="H309" t="str">
            <v>ZONA 5</v>
          </cell>
          <cell r="I309" t="str">
            <v>AV BOYACA # 64-74</v>
          </cell>
          <cell r="K309" t="str">
            <v>Unión libre</v>
          </cell>
          <cell r="L309">
            <v>37743</v>
          </cell>
          <cell r="M309" t="str">
            <v xml:space="preserve">  -   -</v>
          </cell>
          <cell r="N309" t="str">
            <v xml:space="preserve">  -   -</v>
          </cell>
          <cell r="O309" t="str">
            <v>PORVENIR</v>
          </cell>
          <cell r="P309" t="str">
            <v>PORVENIR AFP</v>
          </cell>
          <cell r="Q309" t="str">
            <v>SANITAS EPS</v>
          </cell>
          <cell r="R309">
            <v>0</v>
          </cell>
          <cell r="S309">
            <v>0</v>
          </cell>
          <cell r="T309" t="str">
            <v>106395007</v>
          </cell>
          <cell r="U309" t="str">
            <v>M</v>
          </cell>
          <cell r="V309">
            <v>5425136</v>
          </cell>
          <cell r="W309">
            <v>1</v>
          </cell>
          <cell r="X309" t="str">
            <v>COMPENSAR</v>
          </cell>
          <cell r="Y309" t="str">
            <v>BANCO DE BOGOTA</v>
          </cell>
          <cell r="Z309">
            <v>37773</v>
          </cell>
          <cell r="AA309">
            <v>37803</v>
          </cell>
          <cell r="AB309">
            <v>37834</v>
          </cell>
          <cell r="AC309">
            <v>37865</v>
          </cell>
          <cell r="AE309">
            <v>37743</v>
          </cell>
          <cell r="AG309">
            <v>0</v>
          </cell>
        </row>
        <row r="310">
          <cell r="A310">
            <v>79906525</v>
          </cell>
          <cell r="B310" t="str">
            <v>CORREA  JHON JAIRO</v>
          </cell>
          <cell r="C310" t="str">
            <v>TECNICO</v>
          </cell>
          <cell r="D310">
            <v>332000</v>
          </cell>
          <cell r="E310" t="str">
            <v>NUEVOS SUMINISTROS</v>
          </cell>
          <cell r="F310" t="str">
            <v>1110100</v>
          </cell>
          <cell r="G310" t="str">
            <v>058</v>
          </cell>
          <cell r="H310" t="str">
            <v>ZONA 5</v>
          </cell>
          <cell r="I310" t="str">
            <v>CR 48BIS NO. 115-25SUR</v>
          </cell>
          <cell r="K310" t="str">
            <v>Unión libre</v>
          </cell>
          <cell r="L310">
            <v>37743</v>
          </cell>
          <cell r="M310">
            <v>27992</v>
          </cell>
          <cell r="N310" t="str">
            <v xml:space="preserve">  -   -</v>
          </cell>
          <cell r="O310" t="str">
            <v>PORVENIR</v>
          </cell>
          <cell r="P310" t="str">
            <v>COLFONDOS</v>
          </cell>
          <cell r="Q310" t="str">
            <v>CRUZ BLANCA EPS</v>
          </cell>
          <cell r="R310">
            <v>0</v>
          </cell>
          <cell r="S310">
            <v>0</v>
          </cell>
          <cell r="T310" t="str">
            <v>106394984</v>
          </cell>
          <cell r="U310" t="str">
            <v>M</v>
          </cell>
          <cell r="V310">
            <v>2920529</v>
          </cell>
          <cell r="W310">
            <v>1</v>
          </cell>
          <cell r="X310" t="str">
            <v>COMPENSAR</v>
          </cell>
          <cell r="Y310" t="str">
            <v>BANCO DE BOGOTA</v>
          </cell>
          <cell r="Z310">
            <v>37773</v>
          </cell>
          <cell r="AA310">
            <v>37803</v>
          </cell>
          <cell r="AB310">
            <v>37834</v>
          </cell>
          <cell r="AC310">
            <v>37865</v>
          </cell>
          <cell r="AE310">
            <v>37743</v>
          </cell>
          <cell r="AG310">
            <v>0</v>
          </cell>
        </row>
        <row r="311">
          <cell r="A311">
            <v>80020243</v>
          </cell>
          <cell r="B311" t="str">
            <v>PERAZA CANO RICARDO</v>
          </cell>
          <cell r="C311" t="str">
            <v>EJECUTIVO DE SERVICIO</v>
          </cell>
          <cell r="D311">
            <v>332000</v>
          </cell>
          <cell r="E311" t="str">
            <v>NUEVOS SUMINISTROS</v>
          </cell>
          <cell r="F311" t="str">
            <v>1110100</v>
          </cell>
          <cell r="G311" t="str">
            <v>058</v>
          </cell>
          <cell r="H311" t="str">
            <v>ZONA 5</v>
          </cell>
          <cell r="I311" t="str">
            <v>CR 58A No.115-27 SUR</v>
          </cell>
          <cell r="K311" t="str">
            <v>Unión libre</v>
          </cell>
          <cell r="L311">
            <v>37743</v>
          </cell>
          <cell r="M311" t="str">
            <v xml:space="preserve">  -   -</v>
          </cell>
          <cell r="N311" t="str">
            <v xml:space="preserve">  -   -</v>
          </cell>
          <cell r="O311" t="str">
            <v>PORVENIR</v>
          </cell>
          <cell r="P311" t="str">
            <v>PORVENIR AFP</v>
          </cell>
          <cell r="Q311" t="str">
            <v>FAMISANAR EPS</v>
          </cell>
          <cell r="R311">
            <v>0</v>
          </cell>
          <cell r="S311">
            <v>0</v>
          </cell>
          <cell r="T311" t="str">
            <v>008090482</v>
          </cell>
          <cell r="U311" t="str">
            <v>M</v>
          </cell>
          <cell r="V311">
            <v>2512050</v>
          </cell>
          <cell r="W311">
            <v>1</v>
          </cell>
          <cell r="X311" t="str">
            <v>COMPENSAR</v>
          </cell>
          <cell r="Y311" t="str">
            <v>BANCO DE BOGOTA</v>
          </cell>
          <cell r="Z311">
            <v>37773</v>
          </cell>
          <cell r="AA311">
            <v>37803</v>
          </cell>
          <cell r="AB311">
            <v>37834</v>
          </cell>
          <cell r="AC311">
            <v>37865</v>
          </cell>
          <cell r="AE311">
            <v>37743</v>
          </cell>
          <cell r="AG311" t="e">
            <v>#REF!</v>
          </cell>
        </row>
        <row r="312">
          <cell r="A312">
            <v>80366422</v>
          </cell>
          <cell r="B312" t="str">
            <v>JOYA JOYA HOLVER</v>
          </cell>
          <cell r="C312" t="str">
            <v>TECNICO</v>
          </cell>
          <cell r="D312">
            <v>332000</v>
          </cell>
          <cell r="E312" t="str">
            <v>NUEVOS SUMINISTROS</v>
          </cell>
          <cell r="F312" t="str">
            <v>1110100</v>
          </cell>
          <cell r="G312" t="str">
            <v>058</v>
          </cell>
          <cell r="H312" t="str">
            <v>ZONA 5</v>
          </cell>
          <cell r="I312" t="str">
            <v>CR 58A ESTE No. 115-27SUR</v>
          </cell>
          <cell r="K312" t="str">
            <v>Unión libre</v>
          </cell>
          <cell r="L312">
            <v>37743</v>
          </cell>
          <cell r="M312">
            <v>24586</v>
          </cell>
          <cell r="N312" t="str">
            <v xml:space="preserve">  -   -</v>
          </cell>
          <cell r="O312" t="str">
            <v>PORVENIR</v>
          </cell>
          <cell r="P312" t="str">
            <v>COLFONDOS</v>
          </cell>
          <cell r="Q312" t="str">
            <v>CRUZ BLANCA EPS</v>
          </cell>
          <cell r="R312">
            <v>0</v>
          </cell>
          <cell r="S312">
            <v>0</v>
          </cell>
          <cell r="T312" t="str">
            <v>106394901</v>
          </cell>
          <cell r="U312" t="str">
            <v>M</v>
          </cell>
          <cell r="V312">
            <v>7627654</v>
          </cell>
          <cell r="W312">
            <v>1</v>
          </cell>
          <cell r="X312" t="str">
            <v>COMPENSAR</v>
          </cell>
          <cell r="Y312" t="str">
            <v>BANCO DE BOGOTA</v>
          </cell>
          <cell r="Z312">
            <v>37773</v>
          </cell>
          <cell r="AA312">
            <v>37803</v>
          </cell>
          <cell r="AB312">
            <v>37834</v>
          </cell>
          <cell r="AC312">
            <v>37865</v>
          </cell>
          <cell r="AE312">
            <v>37743</v>
          </cell>
          <cell r="AG312">
            <v>0</v>
          </cell>
        </row>
        <row r="313">
          <cell r="A313">
            <v>80489038</v>
          </cell>
          <cell r="B313" t="str">
            <v>MONROY MORENO NELSON</v>
          </cell>
          <cell r="C313" t="str">
            <v>TECNICO</v>
          </cell>
          <cell r="D313">
            <v>332000</v>
          </cell>
          <cell r="E313" t="str">
            <v>NUEVOS SUMINISTROS</v>
          </cell>
          <cell r="F313" t="str">
            <v>1110100</v>
          </cell>
          <cell r="G313" t="str">
            <v>013</v>
          </cell>
          <cell r="H313" t="str">
            <v>ZONA 3</v>
          </cell>
          <cell r="I313" t="str">
            <v>CRA 18 R # 61 A 67 SUR</v>
          </cell>
          <cell r="K313" t="str">
            <v>Unión libre</v>
          </cell>
          <cell r="L313">
            <v>37743</v>
          </cell>
          <cell r="M313" t="str">
            <v xml:space="preserve">  -   -</v>
          </cell>
          <cell r="N313" t="str">
            <v xml:space="preserve">  -   -</v>
          </cell>
          <cell r="O313" t="str">
            <v>PORVENIR</v>
          </cell>
          <cell r="P313" t="str">
            <v>SANTANDER AFP</v>
          </cell>
          <cell r="Q313" t="str">
            <v>FAMISANAR EPS</v>
          </cell>
          <cell r="R313">
            <v>0</v>
          </cell>
          <cell r="S313">
            <v>0</v>
          </cell>
          <cell r="T313" t="str">
            <v>106395023</v>
          </cell>
          <cell r="U313" t="str">
            <v>M</v>
          </cell>
          <cell r="V313">
            <v>7908162</v>
          </cell>
          <cell r="W313">
            <v>1</v>
          </cell>
          <cell r="X313" t="str">
            <v>COMPENSAR</v>
          </cell>
          <cell r="Y313" t="str">
            <v>BANCO DE BOGOTA</v>
          </cell>
          <cell r="Z313">
            <v>37773</v>
          </cell>
          <cell r="AA313">
            <v>37803</v>
          </cell>
          <cell r="AB313">
            <v>37834</v>
          </cell>
          <cell r="AC313">
            <v>37865</v>
          </cell>
          <cell r="AE313">
            <v>37743</v>
          </cell>
          <cell r="AG313">
            <v>0</v>
          </cell>
        </row>
        <row r="314">
          <cell r="A314">
            <v>79913548</v>
          </cell>
          <cell r="B314" t="str">
            <v>RODRIGUEZ PARRA JAMES RAUL</v>
          </cell>
          <cell r="C314" t="str">
            <v>EJECUTIVO DE SERVICIO</v>
          </cell>
          <cell r="D314">
            <v>332000</v>
          </cell>
          <cell r="E314" t="str">
            <v>NUEVOS SUMINISTROS</v>
          </cell>
          <cell r="F314" t="str">
            <v>1110100</v>
          </cell>
          <cell r="G314" t="str">
            <v>058</v>
          </cell>
          <cell r="H314" t="str">
            <v>ZONA 5</v>
          </cell>
          <cell r="I314" t="str">
            <v>TRUNOS 119 No. 132D-16</v>
          </cell>
          <cell r="K314" t="str">
            <v>Soltero</v>
          </cell>
          <cell r="L314">
            <v>37744</v>
          </cell>
          <cell r="M314" t="str">
            <v xml:space="preserve">  -   -</v>
          </cell>
          <cell r="N314" t="str">
            <v xml:space="preserve">  -   -</v>
          </cell>
          <cell r="O314" t="str">
            <v>PORVENIR</v>
          </cell>
          <cell r="P314" t="str">
            <v>SEGURO SOCIAL</v>
          </cell>
          <cell r="Q314" t="str">
            <v>FAMISANAR EPS</v>
          </cell>
          <cell r="R314">
            <v>0</v>
          </cell>
          <cell r="S314">
            <v>0</v>
          </cell>
          <cell r="T314" t="str">
            <v>106394257</v>
          </cell>
          <cell r="U314" t="str">
            <v>M</v>
          </cell>
          <cell r="V314">
            <v>6893149</v>
          </cell>
          <cell r="W314">
            <v>1</v>
          </cell>
          <cell r="X314" t="str">
            <v>COMPENSAR</v>
          </cell>
          <cell r="Y314" t="str">
            <v>BANCO DE BOGOTA</v>
          </cell>
          <cell r="Z314">
            <v>37774</v>
          </cell>
          <cell r="AA314">
            <v>37804</v>
          </cell>
          <cell r="AB314">
            <v>37835</v>
          </cell>
          <cell r="AC314">
            <v>37866</v>
          </cell>
          <cell r="AE314">
            <v>37744</v>
          </cell>
          <cell r="AG314">
            <v>0</v>
          </cell>
        </row>
        <row r="315">
          <cell r="A315">
            <v>1013366</v>
          </cell>
          <cell r="B315" t="str">
            <v>CRUZ GAITAN MARCO FIDEL</v>
          </cell>
          <cell r="C315" t="str">
            <v>AUXILIAR</v>
          </cell>
          <cell r="D315">
            <v>332000</v>
          </cell>
          <cell r="E315" t="str">
            <v>NUEVOS SUMINISTROS</v>
          </cell>
          <cell r="F315" t="str">
            <v>1110200</v>
          </cell>
          <cell r="G315" t="str">
            <v>006</v>
          </cell>
          <cell r="H315" t="str">
            <v>ZONA 1</v>
          </cell>
          <cell r="I315" t="str">
            <v>DG 65B 19C-37</v>
          </cell>
          <cell r="K315" t="str">
            <v>Casado</v>
          </cell>
          <cell r="L315">
            <v>37746</v>
          </cell>
          <cell r="M315">
            <v>21737</v>
          </cell>
          <cell r="N315" t="str">
            <v xml:space="preserve">  -   -</v>
          </cell>
          <cell r="O315" t="str">
            <v>PORVENIR</v>
          </cell>
          <cell r="P315" t="str">
            <v>PORVENIR AFP</v>
          </cell>
          <cell r="Q315" t="str">
            <v>CAFESALUD EPS</v>
          </cell>
          <cell r="R315">
            <v>0</v>
          </cell>
          <cell r="S315">
            <v>0</v>
          </cell>
          <cell r="T315" t="str">
            <v>106395106</v>
          </cell>
          <cell r="U315" t="str">
            <v>M</v>
          </cell>
          <cell r="V315">
            <v>7150637</v>
          </cell>
          <cell r="W315">
            <v>1</v>
          </cell>
          <cell r="X315" t="str">
            <v>COMPENSAR</v>
          </cell>
          <cell r="Y315" t="str">
            <v>BANCO DE BOGOTA</v>
          </cell>
          <cell r="Z315">
            <v>37776</v>
          </cell>
          <cell r="AA315">
            <v>37806</v>
          </cell>
          <cell r="AB315">
            <v>37837</v>
          </cell>
          <cell r="AC315">
            <v>37868</v>
          </cell>
          <cell r="AE315">
            <v>37746</v>
          </cell>
          <cell r="AG315">
            <v>0</v>
          </cell>
        </row>
        <row r="316">
          <cell r="A316">
            <v>30350192</v>
          </cell>
          <cell r="B316" t="str">
            <v>CUENCA ECHEVERRY ALEXANDRA XIMENA</v>
          </cell>
          <cell r="C316" t="str">
            <v>SUPERVISOR DIGITACION</v>
          </cell>
          <cell r="D316">
            <v>400000</v>
          </cell>
          <cell r="E316" t="str">
            <v>NUEVOS SUMINISTROS</v>
          </cell>
          <cell r="F316" t="str">
            <v>1110010</v>
          </cell>
          <cell r="G316" t="str">
            <v>014</v>
          </cell>
          <cell r="H316" t="str">
            <v>ADMINISTRACION CODENSA</v>
          </cell>
          <cell r="I316" t="str">
            <v>DG. 71B 100A-27 INT 4 APT 505</v>
          </cell>
          <cell r="K316" t="str">
            <v>Soltero</v>
          </cell>
          <cell r="L316">
            <v>37747</v>
          </cell>
          <cell r="M316" t="str">
            <v xml:space="preserve">  -   -</v>
          </cell>
          <cell r="N316" t="str">
            <v xml:space="preserve">  -   -</v>
          </cell>
          <cell r="O316" t="str">
            <v>PORVENIR</v>
          </cell>
          <cell r="P316" t="str">
            <v>HORIZONTE AFP</v>
          </cell>
          <cell r="Q316" t="str">
            <v>COMPENSAR</v>
          </cell>
          <cell r="R316">
            <v>0</v>
          </cell>
          <cell r="S316">
            <v>0</v>
          </cell>
          <cell r="T316" t="str">
            <v>106395908</v>
          </cell>
          <cell r="U316" t="str">
            <v>F</v>
          </cell>
          <cell r="V316">
            <v>4315518</v>
          </cell>
          <cell r="W316">
            <v>1</v>
          </cell>
          <cell r="X316" t="str">
            <v>COMPENSAR</v>
          </cell>
          <cell r="Y316" t="str">
            <v>BANCO DE BOGOTA</v>
          </cell>
          <cell r="Z316">
            <v>37777</v>
          </cell>
          <cell r="AA316">
            <v>37807</v>
          </cell>
          <cell r="AB316">
            <v>37838</v>
          </cell>
          <cell r="AC316">
            <v>37869</v>
          </cell>
          <cell r="AE316">
            <v>37747</v>
          </cell>
          <cell r="AG316">
            <v>0</v>
          </cell>
        </row>
        <row r="317">
          <cell r="A317">
            <v>79579813</v>
          </cell>
          <cell r="B317" t="str">
            <v>GUERRERO CASTRO HERLIMAN</v>
          </cell>
          <cell r="C317" t="str">
            <v>EJECUTIVO DE SERVICIO</v>
          </cell>
          <cell r="D317">
            <v>332000</v>
          </cell>
          <cell r="E317" t="str">
            <v>NUEVOS SUMINISTROS</v>
          </cell>
          <cell r="F317" t="str">
            <v>1110100</v>
          </cell>
          <cell r="G317" t="str">
            <v>058</v>
          </cell>
          <cell r="H317" t="str">
            <v>ZONA 5</v>
          </cell>
          <cell r="I317" t="str">
            <v>CR 67 No. 77-61</v>
          </cell>
          <cell r="K317" t="str">
            <v>Soltero</v>
          </cell>
          <cell r="L317">
            <v>37747</v>
          </cell>
          <cell r="M317">
            <v>26173</v>
          </cell>
          <cell r="N317" t="str">
            <v xml:space="preserve">  -   -</v>
          </cell>
          <cell r="O317" t="str">
            <v>PORVENIR</v>
          </cell>
          <cell r="P317" t="str">
            <v>HORIZONTE AFP</v>
          </cell>
          <cell r="Q317" t="str">
            <v>CRUZ BLANCA EPS</v>
          </cell>
          <cell r="R317">
            <v>0</v>
          </cell>
          <cell r="S317">
            <v>0</v>
          </cell>
          <cell r="T317" t="str">
            <v>106395635</v>
          </cell>
          <cell r="U317" t="str">
            <v>M</v>
          </cell>
          <cell r="V317">
            <v>6603430</v>
          </cell>
          <cell r="W317">
            <v>1</v>
          </cell>
          <cell r="X317" t="str">
            <v>COMPENSAR</v>
          </cell>
          <cell r="Y317" t="str">
            <v>BANCO DE BOGOTA</v>
          </cell>
          <cell r="Z317">
            <v>37777</v>
          </cell>
          <cell r="AA317">
            <v>37807</v>
          </cell>
          <cell r="AB317">
            <v>37838</v>
          </cell>
          <cell r="AC317">
            <v>37869</v>
          </cell>
          <cell r="AE317">
            <v>37747</v>
          </cell>
          <cell r="AG317">
            <v>0</v>
          </cell>
        </row>
        <row r="318">
          <cell r="A318">
            <v>79670244</v>
          </cell>
          <cell r="B318" t="str">
            <v>ENCISO GARCIA LEONARDO</v>
          </cell>
          <cell r="C318" t="str">
            <v>TECNICO</v>
          </cell>
          <cell r="D318">
            <v>332000</v>
          </cell>
          <cell r="E318" t="str">
            <v>NUEVOS SUMINISTROS</v>
          </cell>
          <cell r="F318" t="str">
            <v>1110200</v>
          </cell>
          <cell r="G318" t="str">
            <v>006</v>
          </cell>
          <cell r="H318" t="str">
            <v>ZONA 1</v>
          </cell>
          <cell r="I318" t="str">
            <v>DG 65B NO. 19A-37 SUR</v>
          </cell>
          <cell r="K318" t="str">
            <v>Casado</v>
          </cell>
          <cell r="L318">
            <v>37747</v>
          </cell>
          <cell r="M318">
            <v>27069</v>
          </cell>
          <cell r="N318" t="str">
            <v xml:space="preserve">  -   -</v>
          </cell>
          <cell r="O318" t="str">
            <v>PORVENIR</v>
          </cell>
          <cell r="P318" t="str">
            <v>HORIZONTE AFP</v>
          </cell>
          <cell r="Q318" t="str">
            <v>HUMANA VIVIR EPS</v>
          </cell>
          <cell r="R318">
            <v>0</v>
          </cell>
          <cell r="S318">
            <v>0</v>
          </cell>
          <cell r="T318" t="str">
            <v>106395098</v>
          </cell>
          <cell r="U318" t="str">
            <v>M</v>
          </cell>
          <cell r="V318">
            <v>7160327</v>
          </cell>
          <cell r="W318">
            <v>1</v>
          </cell>
          <cell r="X318" t="str">
            <v>COMPENSAR</v>
          </cell>
          <cell r="Y318" t="str">
            <v>BANCO DE BOGOTA</v>
          </cell>
          <cell r="Z318">
            <v>37777</v>
          </cell>
          <cell r="AA318">
            <v>37807</v>
          </cell>
          <cell r="AB318">
            <v>37838</v>
          </cell>
          <cell r="AC318">
            <v>37869</v>
          </cell>
          <cell r="AE318">
            <v>37747</v>
          </cell>
          <cell r="AG318">
            <v>0</v>
          </cell>
        </row>
        <row r="319">
          <cell r="A319">
            <v>53046749</v>
          </cell>
          <cell r="B319" t="str">
            <v>BUITRAGO TAFUR ELIANA MARCELA</v>
          </cell>
          <cell r="C319" t="str">
            <v>EJECUTIVO DE SERVICIO</v>
          </cell>
          <cell r="D319">
            <v>332000</v>
          </cell>
          <cell r="E319" t="str">
            <v>NUEVOS SUMINISTROS</v>
          </cell>
          <cell r="F319" t="str">
            <v>1110100</v>
          </cell>
          <cell r="G319" t="str">
            <v>058</v>
          </cell>
          <cell r="H319" t="str">
            <v>ZONA 5</v>
          </cell>
          <cell r="I319" t="str">
            <v>CLL 31SUR No. 10D-33</v>
          </cell>
          <cell r="K319" t="str">
            <v>Soltero</v>
          </cell>
          <cell r="L319">
            <v>37748</v>
          </cell>
          <cell r="M319" t="str">
            <v xml:space="preserve">  -   -</v>
          </cell>
          <cell r="N319" t="str">
            <v xml:space="preserve">  -   -</v>
          </cell>
          <cell r="O319" t="str">
            <v>PORVENIR</v>
          </cell>
          <cell r="P319" t="str">
            <v>PORVENIR AFP</v>
          </cell>
          <cell r="Q319" t="str">
            <v>SALUD TOTAL EPS</v>
          </cell>
          <cell r="R319">
            <v>0</v>
          </cell>
          <cell r="S319">
            <v>0</v>
          </cell>
          <cell r="T319" t="str">
            <v>106390859</v>
          </cell>
          <cell r="U319" t="str">
            <v>F</v>
          </cell>
          <cell r="V319">
            <v>3615841</v>
          </cell>
          <cell r="W319">
            <v>1</v>
          </cell>
          <cell r="X319" t="str">
            <v>COMPENSAR</v>
          </cell>
          <cell r="Y319" t="str">
            <v>BANCO DE BOGOTA</v>
          </cell>
          <cell r="Z319">
            <v>37778</v>
          </cell>
          <cell r="AA319">
            <v>37808</v>
          </cell>
          <cell r="AB319">
            <v>37839</v>
          </cell>
          <cell r="AC319">
            <v>37870</v>
          </cell>
          <cell r="AE319">
            <v>37748</v>
          </cell>
          <cell r="AG319">
            <v>0</v>
          </cell>
        </row>
        <row r="320">
          <cell r="A320">
            <v>79278878</v>
          </cell>
          <cell r="B320" t="str">
            <v>MOLINA CUEVAS FRANCISCO</v>
          </cell>
          <cell r="C320" t="str">
            <v>TECNICO</v>
          </cell>
          <cell r="D320">
            <v>332000</v>
          </cell>
          <cell r="E320" t="str">
            <v>NUEVOS SUMINISTROS</v>
          </cell>
          <cell r="F320" t="str">
            <v>1110200</v>
          </cell>
          <cell r="G320" t="str">
            <v>006</v>
          </cell>
          <cell r="H320" t="str">
            <v>ZONA 1</v>
          </cell>
          <cell r="I320" t="str">
            <v>CLL 48SUR No. 8A-55ESTE</v>
          </cell>
          <cell r="K320" t="str">
            <v>Unión libre</v>
          </cell>
          <cell r="L320">
            <v>37748</v>
          </cell>
          <cell r="M320">
            <v>23231</v>
          </cell>
          <cell r="N320" t="str">
            <v xml:space="preserve">  -   -</v>
          </cell>
          <cell r="O320" t="str">
            <v>PORVENIR</v>
          </cell>
          <cell r="P320" t="str">
            <v>PORVENIR AFP</v>
          </cell>
          <cell r="Q320" t="str">
            <v>CRUZ BLANCA EPS</v>
          </cell>
          <cell r="R320">
            <v>0</v>
          </cell>
          <cell r="S320">
            <v>0</v>
          </cell>
          <cell r="T320" t="str">
            <v>106395171</v>
          </cell>
          <cell r="U320" t="str">
            <v>M</v>
          </cell>
          <cell r="V320">
            <v>2066818</v>
          </cell>
          <cell r="W320">
            <v>1</v>
          </cell>
          <cell r="X320" t="str">
            <v>COMPENSAR</v>
          </cell>
          <cell r="Y320" t="str">
            <v>BANCO DE BOGOTA</v>
          </cell>
          <cell r="Z320">
            <v>37778</v>
          </cell>
          <cell r="AA320">
            <v>37808</v>
          </cell>
          <cell r="AB320">
            <v>37839</v>
          </cell>
          <cell r="AC320">
            <v>37870</v>
          </cell>
          <cell r="AE320">
            <v>37748</v>
          </cell>
          <cell r="AG320">
            <v>0</v>
          </cell>
        </row>
        <row r="321">
          <cell r="A321">
            <v>79732645</v>
          </cell>
          <cell r="B321" t="str">
            <v>CARDENAS QUESADA LENNY MARK</v>
          </cell>
          <cell r="C321" t="str">
            <v>TECNICO</v>
          </cell>
          <cell r="D321">
            <v>332000</v>
          </cell>
          <cell r="E321" t="str">
            <v>NUEVOS SUMINISTROS</v>
          </cell>
          <cell r="F321" t="str">
            <v>1110100</v>
          </cell>
          <cell r="G321" t="str">
            <v>058</v>
          </cell>
          <cell r="H321" t="str">
            <v>ZONA 5</v>
          </cell>
          <cell r="I321" t="str">
            <v>CR 18 L No. 64D-06SUR</v>
          </cell>
          <cell r="K321" t="str">
            <v>Soltero</v>
          </cell>
          <cell r="L321">
            <v>37748</v>
          </cell>
          <cell r="M321" t="str">
            <v xml:space="preserve">  -   -</v>
          </cell>
          <cell r="N321" t="str">
            <v xml:space="preserve">  -   -</v>
          </cell>
          <cell r="O321">
            <v>0</v>
          </cell>
          <cell r="P321" t="str">
            <v>PROTECCION AFP</v>
          </cell>
          <cell r="Q321" t="str">
            <v>CRUZ BLANCA EPS</v>
          </cell>
          <cell r="R321">
            <v>0</v>
          </cell>
          <cell r="S321">
            <v>0</v>
          </cell>
          <cell r="T321" t="str">
            <v>106390107</v>
          </cell>
          <cell r="U321" t="str">
            <v>F</v>
          </cell>
          <cell r="V321">
            <v>7907107</v>
          </cell>
          <cell r="W321">
            <v>1</v>
          </cell>
          <cell r="X321" t="str">
            <v>COMPENSAR</v>
          </cell>
          <cell r="Y321" t="str">
            <v>BANCO DE BOGOTA</v>
          </cell>
          <cell r="Z321">
            <v>37778</v>
          </cell>
          <cell r="AA321">
            <v>37808</v>
          </cell>
          <cell r="AB321">
            <v>37839</v>
          </cell>
          <cell r="AC321">
            <v>37870</v>
          </cell>
          <cell r="AE321">
            <v>37748</v>
          </cell>
          <cell r="AG321">
            <v>0</v>
          </cell>
        </row>
        <row r="322">
          <cell r="A322">
            <v>52548010</v>
          </cell>
          <cell r="B322" t="str">
            <v>RIVERA MIRANDA MABEL ESTHER</v>
          </cell>
          <cell r="C322" t="str">
            <v>EJECUTIVO DE SERVICIO</v>
          </cell>
          <cell r="D322">
            <v>332000</v>
          </cell>
          <cell r="E322" t="str">
            <v>NUEVOS SUMINISTROS</v>
          </cell>
          <cell r="F322" t="str">
            <v>1110200</v>
          </cell>
          <cell r="G322" t="str">
            <v>016</v>
          </cell>
          <cell r="H322" t="str">
            <v>ZONA 6</v>
          </cell>
          <cell r="I322" t="str">
            <v>CR 5 # 17-79</v>
          </cell>
          <cell r="K322" t="str">
            <v>Soltero</v>
          </cell>
          <cell r="L322">
            <v>37750</v>
          </cell>
          <cell r="M322" t="str">
            <v xml:space="preserve">  -   -</v>
          </cell>
          <cell r="N322" t="str">
            <v xml:space="preserve">  -   -</v>
          </cell>
          <cell r="O322" t="str">
            <v>PORVENIR</v>
          </cell>
          <cell r="P322" t="str">
            <v>PORVENIR AFP</v>
          </cell>
          <cell r="Q322" t="str">
            <v>SEGURO SOCIAL</v>
          </cell>
          <cell r="R322">
            <v>0</v>
          </cell>
          <cell r="S322">
            <v>0</v>
          </cell>
          <cell r="T322" t="str">
            <v>106396880</v>
          </cell>
          <cell r="U322" t="str">
            <v>F</v>
          </cell>
          <cell r="V322">
            <v>3424857</v>
          </cell>
          <cell r="W322">
            <v>1</v>
          </cell>
          <cell r="X322" t="str">
            <v>COMPENSAR</v>
          </cell>
          <cell r="Y322" t="str">
            <v>BANCO DE BOGOTA</v>
          </cell>
          <cell r="Z322">
            <v>37780</v>
          </cell>
          <cell r="AA322">
            <v>37810</v>
          </cell>
          <cell r="AB322">
            <v>37841</v>
          </cell>
          <cell r="AC322">
            <v>37872</v>
          </cell>
          <cell r="AE322">
            <v>37750</v>
          </cell>
          <cell r="AG322">
            <v>0</v>
          </cell>
        </row>
        <row r="323">
          <cell r="A323">
            <v>94323551</v>
          </cell>
          <cell r="B323" t="str">
            <v>LOTERO BEDOYA JAMES</v>
          </cell>
          <cell r="C323" t="str">
            <v>AUXILIAR</v>
          </cell>
          <cell r="D323">
            <v>332000</v>
          </cell>
          <cell r="E323" t="str">
            <v>NUEVOS SUMINISTROS</v>
          </cell>
          <cell r="F323" t="str">
            <v>1110200</v>
          </cell>
          <cell r="G323" t="str">
            <v>016</v>
          </cell>
          <cell r="H323" t="str">
            <v>ZONA 6</v>
          </cell>
          <cell r="I323" t="str">
            <v>CLL 18A No.14-33</v>
          </cell>
          <cell r="K323" t="str">
            <v>Casado</v>
          </cell>
          <cell r="L323">
            <v>37750</v>
          </cell>
          <cell r="M323">
            <v>27627</v>
          </cell>
          <cell r="N323" t="str">
            <v xml:space="preserve">  -   -</v>
          </cell>
          <cell r="O323" t="str">
            <v>PORVENIR</v>
          </cell>
          <cell r="P323" t="str">
            <v>PORVENIR AFP</v>
          </cell>
          <cell r="Q323" t="str">
            <v>SEGURO SOCIAL</v>
          </cell>
          <cell r="R323" t="str">
            <v>75082102264-18-</v>
          </cell>
          <cell r="S323" t="str">
            <v>PALMIRA</v>
          </cell>
          <cell r="T323" t="str">
            <v>458282860</v>
          </cell>
          <cell r="U323" t="str">
            <v>M</v>
          </cell>
          <cell r="V323">
            <v>2824470</v>
          </cell>
          <cell r="W323">
            <v>1</v>
          </cell>
          <cell r="X323" t="str">
            <v>COMPENSAR</v>
          </cell>
          <cell r="Y323" t="str">
            <v>BANCO DE BOGOTA</v>
          </cell>
          <cell r="Z323">
            <v>37780</v>
          </cell>
          <cell r="AA323">
            <v>37810</v>
          </cell>
          <cell r="AB323">
            <v>37841</v>
          </cell>
          <cell r="AC323">
            <v>37872</v>
          </cell>
          <cell r="AE323">
            <v>37750</v>
          </cell>
          <cell r="AG323">
            <v>0</v>
          </cell>
        </row>
        <row r="324">
          <cell r="A324">
            <v>80225721</v>
          </cell>
          <cell r="B324" t="str">
            <v>HOYOS SANCHEZ WILSON ALEXANDER</v>
          </cell>
          <cell r="C324" t="str">
            <v>AUXILIAR</v>
          </cell>
          <cell r="D324">
            <v>332000</v>
          </cell>
          <cell r="E324" t="str">
            <v>NUEVOS SUMINISTROS</v>
          </cell>
          <cell r="F324" t="str">
            <v>1110100</v>
          </cell>
          <cell r="G324" t="str">
            <v>058</v>
          </cell>
          <cell r="H324" t="str">
            <v>ZONA 5</v>
          </cell>
          <cell r="I324" t="str">
            <v>CLL 68C No. 20G-38</v>
          </cell>
          <cell r="K324" t="str">
            <v>Unión libre</v>
          </cell>
          <cell r="L324">
            <v>37751</v>
          </cell>
          <cell r="M324" t="str">
            <v xml:space="preserve">  -   -</v>
          </cell>
          <cell r="N324" t="str">
            <v xml:space="preserve">  -   -</v>
          </cell>
          <cell r="O324" t="str">
            <v>PORVENIR</v>
          </cell>
          <cell r="P324" t="str">
            <v>PORVENIR AFP</v>
          </cell>
          <cell r="Q324" t="str">
            <v>FAMISANAR EPS</v>
          </cell>
          <cell r="R324">
            <v>0</v>
          </cell>
          <cell r="S324">
            <v>0</v>
          </cell>
          <cell r="T324" t="str">
            <v>106395742</v>
          </cell>
          <cell r="U324" t="str">
            <v>M</v>
          </cell>
          <cell r="V324">
            <v>7177915</v>
          </cell>
          <cell r="W324">
            <v>1</v>
          </cell>
          <cell r="X324" t="str">
            <v>COMPENSAR</v>
          </cell>
          <cell r="Y324" t="str">
            <v>BANCO DE BOGOTA</v>
          </cell>
          <cell r="Z324">
            <v>37781</v>
          </cell>
          <cell r="AA324">
            <v>37811</v>
          </cell>
          <cell r="AB324">
            <v>37842</v>
          </cell>
          <cell r="AC324">
            <v>37873</v>
          </cell>
          <cell r="AE324">
            <v>37751</v>
          </cell>
          <cell r="AG324">
            <v>0</v>
          </cell>
        </row>
        <row r="325">
          <cell r="A325">
            <v>4087300</v>
          </cell>
          <cell r="B325" t="str">
            <v>CHAPARRO FONSECA FILIMON</v>
          </cell>
          <cell r="C325" t="str">
            <v>AUXILIAR</v>
          </cell>
          <cell r="D325">
            <v>332000</v>
          </cell>
          <cell r="E325" t="str">
            <v>NUEVOS SUMINISTROS</v>
          </cell>
          <cell r="F325" t="str">
            <v>1110300</v>
          </cell>
          <cell r="G325" t="str">
            <v>008</v>
          </cell>
          <cell r="H325" t="str">
            <v>ZONA 2</v>
          </cell>
          <cell r="I325" t="str">
            <v>CLL 38D 71-51</v>
          </cell>
          <cell r="K325" t="str">
            <v>Soltero</v>
          </cell>
          <cell r="L325">
            <v>37753</v>
          </cell>
          <cell r="M325">
            <v>26320</v>
          </cell>
          <cell r="N325" t="str">
            <v xml:space="preserve">  -   -</v>
          </cell>
          <cell r="O325" t="str">
            <v>PORVENIR</v>
          </cell>
          <cell r="P325" t="str">
            <v>PORVENIR AFP</v>
          </cell>
          <cell r="Q325" t="str">
            <v>SALUDCOOP EPS</v>
          </cell>
          <cell r="R325">
            <v>0</v>
          </cell>
          <cell r="S325">
            <v>0</v>
          </cell>
          <cell r="T325" t="str">
            <v>106395726</v>
          </cell>
          <cell r="U325" t="str">
            <v>M</v>
          </cell>
          <cell r="V325">
            <v>4519992</v>
          </cell>
          <cell r="W325">
            <v>1</v>
          </cell>
          <cell r="X325" t="str">
            <v>COMPENSAR</v>
          </cell>
          <cell r="Y325" t="str">
            <v>BANCO DE BOGOTA</v>
          </cell>
          <cell r="Z325">
            <v>37783</v>
          </cell>
          <cell r="AA325">
            <v>37813</v>
          </cell>
          <cell r="AB325">
            <v>37844</v>
          </cell>
          <cell r="AC325">
            <v>37875</v>
          </cell>
          <cell r="AE325">
            <v>37753</v>
          </cell>
          <cell r="AG325">
            <v>0</v>
          </cell>
        </row>
        <row r="326">
          <cell r="A326">
            <v>12187530</v>
          </cell>
          <cell r="B326" t="str">
            <v>CASTAÑEDA GARRIDO VENANCIO</v>
          </cell>
          <cell r="C326" t="str">
            <v>AUXILIAR</v>
          </cell>
          <cell r="D326">
            <v>332000</v>
          </cell>
          <cell r="E326" t="str">
            <v>NUEVOS SUMINISTROS</v>
          </cell>
          <cell r="F326" t="str">
            <v>1110300</v>
          </cell>
          <cell r="G326" t="str">
            <v>008</v>
          </cell>
          <cell r="H326" t="str">
            <v>ZONA 2</v>
          </cell>
          <cell r="I326" t="str">
            <v>CR 100A NO. 34-45</v>
          </cell>
          <cell r="K326" t="str">
            <v>Casado</v>
          </cell>
          <cell r="L326">
            <v>37753</v>
          </cell>
          <cell r="M326" t="str">
            <v xml:space="preserve">  -   -</v>
          </cell>
          <cell r="N326" t="str">
            <v xml:space="preserve">  -   -</v>
          </cell>
          <cell r="O326" t="str">
            <v>PORVENIR</v>
          </cell>
          <cell r="P326" t="str">
            <v>COLFONDOS</v>
          </cell>
          <cell r="Q326" t="str">
            <v>CRUZ BLANCA EPS</v>
          </cell>
          <cell r="R326">
            <v>0</v>
          </cell>
          <cell r="S326">
            <v>0</v>
          </cell>
          <cell r="T326" t="str">
            <v>106395700</v>
          </cell>
          <cell r="U326" t="str">
            <v>M</v>
          </cell>
          <cell r="V326">
            <v>4020124</v>
          </cell>
          <cell r="W326">
            <v>1</v>
          </cell>
          <cell r="X326" t="str">
            <v>COMPENSAR</v>
          </cell>
          <cell r="Y326" t="str">
            <v>BANCO DE BOGOTA</v>
          </cell>
          <cell r="Z326">
            <v>37783</v>
          </cell>
          <cell r="AA326">
            <v>37813</v>
          </cell>
          <cell r="AB326">
            <v>37844</v>
          </cell>
          <cell r="AC326">
            <v>37875</v>
          </cell>
          <cell r="AE326">
            <v>37753</v>
          </cell>
          <cell r="AG326">
            <v>0</v>
          </cell>
        </row>
        <row r="327">
          <cell r="A327">
            <v>79891373</v>
          </cell>
          <cell r="B327" t="str">
            <v>TEQUIA LOPEZ FABER ANDERSON</v>
          </cell>
          <cell r="C327" t="str">
            <v>AUXILIAR</v>
          </cell>
          <cell r="D327">
            <v>332000</v>
          </cell>
          <cell r="E327" t="str">
            <v>NUEVOS SUMINISTROS</v>
          </cell>
          <cell r="F327" t="str">
            <v>1110300</v>
          </cell>
          <cell r="G327" t="str">
            <v>008</v>
          </cell>
          <cell r="H327" t="str">
            <v>ZONA 2</v>
          </cell>
          <cell r="I327" t="str">
            <v>CLL 39SUR No. 93D-28</v>
          </cell>
          <cell r="K327" t="str">
            <v>Soltero</v>
          </cell>
          <cell r="L327">
            <v>37753</v>
          </cell>
          <cell r="M327">
            <v>28219</v>
          </cell>
          <cell r="N327" t="str">
            <v xml:space="preserve">  -   -</v>
          </cell>
          <cell r="O327" t="str">
            <v>PORVENIR</v>
          </cell>
          <cell r="P327" t="str">
            <v>PROTECCION AFP</v>
          </cell>
          <cell r="Q327" t="str">
            <v>SALUD TOTAL EPS</v>
          </cell>
          <cell r="R327">
            <v>0</v>
          </cell>
          <cell r="S327">
            <v>0</v>
          </cell>
          <cell r="T327" t="str">
            <v>106395734</v>
          </cell>
          <cell r="U327" t="str">
            <v>M</v>
          </cell>
          <cell r="V327">
            <v>5728017</v>
          </cell>
          <cell r="W327">
            <v>1</v>
          </cell>
          <cell r="X327" t="str">
            <v>COMPENSAR</v>
          </cell>
          <cell r="Y327" t="str">
            <v>BANCO DE BOGOTA</v>
          </cell>
          <cell r="Z327">
            <v>37783</v>
          </cell>
          <cell r="AA327">
            <v>37813</v>
          </cell>
          <cell r="AB327">
            <v>37844</v>
          </cell>
          <cell r="AC327">
            <v>37875</v>
          </cell>
          <cell r="AE327">
            <v>37753</v>
          </cell>
          <cell r="AG327">
            <v>0</v>
          </cell>
        </row>
        <row r="328">
          <cell r="A328">
            <v>79661216</v>
          </cell>
          <cell r="B328" t="str">
            <v>ARCINIEGAS NUÑEZ CRISTO YESID</v>
          </cell>
          <cell r="C328" t="str">
            <v>TECNICO</v>
          </cell>
          <cell r="D328">
            <v>332000</v>
          </cell>
          <cell r="E328" t="str">
            <v>NUEVOS SUMINISTROS</v>
          </cell>
          <cell r="F328" t="str">
            <v>1110100</v>
          </cell>
          <cell r="G328" t="str">
            <v>013</v>
          </cell>
          <cell r="H328" t="str">
            <v>ZONA 3</v>
          </cell>
          <cell r="I328" t="str">
            <v>CR 8C No. 84-04</v>
          </cell>
          <cell r="K328" t="str">
            <v>Unión libre</v>
          </cell>
          <cell r="L328">
            <v>37754</v>
          </cell>
          <cell r="M328" t="str">
            <v xml:space="preserve">  -   -</v>
          </cell>
          <cell r="N328" t="str">
            <v xml:space="preserve">  -   -</v>
          </cell>
          <cell r="O328" t="str">
            <v>PORVENIR</v>
          </cell>
          <cell r="P328" t="str">
            <v>SEGURO SOCIAL</v>
          </cell>
          <cell r="Q328" t="str">
            <v>SALUD TOTAL EPS</v>
          </cell>
          <cell r="R328">
            <v>0</v>
          </cell>
          <cell r="S328">
            <v>0</v>
          </cell>
          <cell r="T328" t="str">
            <v>106376775</v>
          </cell>
          <cell r="U328" t="str">
            <v>M</v>
          </cell>
          <cell r="V328">
            <v>7642537</v>
          </cell>
          <cell r="W328">
            <v>1</v>
          </cell>
          <cell r="X328" t="str">
            <v>COMPENSAR</v>
          </cell>
          <cell r="Y328" t="str">
            <v>BANCO DE BOGOTA</v>
          </cell>
          <cell r="Z328">
            <v>37784</v>
          </cell>
          <cell r="AA328">
            <v>37814</v>
          </cell>
          <cell r="AB328">
            <v>37845</v>
          </cell>
          <cell r="AC328">
            <v>37876</v>
          </cell>
          <cell r="AE328">
            <v>37754</v>
          </cell>
          <cell r="AG328">
            <v>0</v>
          </cell>
        </row>
        <row r="329">
          <cell r="A329">
            <v>52791673</v>
          </cell>
          <cell r="B329" t="str">
            <v>MACHADO BRICEÑO DAYAN ANDREA</v>
          </cell>
          <cell r="C329" t="str">
            <v>EJECUTIVO DE SERVICIO</v>
          </cell>
          <cell r="D329">
            <v>332000</v>
          </cell>
          <cell r="E329" t="str">
            <v>NUEVOS SUMINISTROS</v>
          </cell>
          <cell r="F329" t="str">
            <v>1110100</v>
          </cell>
          <cell r="G329" t="str">
            <v>013</v>
          </cell>
          <cell r="H329" t="str">
            <v>ZONA 3</v>
          </cell>
          <cell r="I329" t="str">
            <v>CR 75 No. 74-19</v>
          </cell>
          <cell r="K329" t="str">
            <v>Soltera</v>
          </cell>
          <cell r="L329">
            <v>37756</v>
          </cell>
          <cell r="M329" t="str">
            <v xml:space="preserve">  -   -</v>
          </cell>
          <cell r="N329" t="str">
            <v xml:space="preserve">  -   -</v>
          </cell>
          <cell r="O329" t="str">
            <v>PORVENIR</v>
          </cell>
          <cell r="P329" t="str">
            <v>PORVENIR AFP</v>
          </cell>
          <cell r="Q329" t="str">
            <v>SANITAS EPS</v>
          </cell>
          <cell r="R329">
            <v>0</v>
          </cell>
          <cell r="S329">
            <v>0</v>
          </cell>
          <cell r="T329" t="str">
            <v>106396948</v>
          </cell>
          <cell r="U329" t="str">
            <v>F</v>
          </cell>
          <cell r="V329">
            <v>4363715</v>
          </cell>
          <cell r="W329">
            <v>1</v>
          </cell>
          <cell r="X329" t="str">
            <v>COMPENSAR</v>
          </cell>
          <cell r="Y329" t="str">
            <v>BANCO DE BOGOTA</v>
          </cell>
          <cell r="Z329">
            <v>37786</v>
          </cell>
          <cell r="AA329">
            <v>37816</v>
          </cell>
          <cell r="AB329">
            <v>37847</v>
          </cell>
          <cell r="AC329">
            <v>37878</v>
          </cell>
          <cell r="AE329">
            <v>37756</v>
          </cell>
          <cell r="AG329">
            <v>0</v>
          </cell>
        </row>
        <row r="330">
          <cell r="A330">
            <v>52793626</v>
          </cell>
          <cell r="B330" t="str">
            <v>MORENO TINTIN IVONNE MIROSALVA</v>
          </cell>
          <cell r="C330" t="str">
            <v>EJECUTIVO DE SERVICIO</v>
          </cell>
          <cell r="D330">
            <v>332000</v>
          </cell>
          <cell r="E330" t="str">
            <v>NUEVOS SUMINISTROS</v>
          </cell>
          <cell r="F330" t="str">
            <v>1110100</v>
          </cell>
          <cell r="G330" t="str">
            <v>013</v>
          </cell>
          <cell r="H330" t="str">
            <v>ZONA 3</v>
          </cell>
          <cell r="I330" t="str">
            <v>TRV 85 No. 71A-54</v>
          </cell>
          <cell r="K330" t="str">
            <v>Soltera</v>
          </cell>
          <cell r="L330">
            <v>37756</v>
          </cell>
          <cell r="M330">
            <v>29632</v>
          </cell>
          <cell r="N330" t="str">
            <v xml:space="preserve">  -   -</v>
          </cell>
          <cell r="O330" t="str">
            <v>PORVENIR</v>
          </cell>
          <cell r="P330" t="str">
            <v>PORVENIR AFP</v>
          </cell>
          <cell r="Q330" t="str">
            <v>SANITAS EPS</v>
          </cell>
          <cell r="R330">
            <v>0</v>
          </cell>
          <cell r="S330">
            <v>0</v>
          </cell>
          <cell r="T330" t="str">
            <v>106396930</v>
          </cell>
          <cell r="U330" t="str">
            <v>F</v>
          </cell>
          <cell r="V330">
            <v>4368440</v>
          </cell>
          <cell r="W330">
            <v>1</v>
          </cell>
          <cell r="X330" t="str">
            <v>COMPENSAR</v>
          </cell>
          <cell r="Y330" t="str">
            <v>BANCO DE BOGOTA</v>
          </cell>
          <cell r="Z330">
            <v>37786</v>
          </cell>
          <cell r="AA330">
            <v>37816</v>
          </cell>
          <cell r="AB330">
            <v>37847</v>
          </cell>
          <cell r="AC330">
            <v>37878</v>
          </cell>
          <cell r="AE330">
            <v>37756</v>
          </cell>
          <cell r="AG330">
            <v>0</v>
          </cell>
        </row>
        <row r="331">
          <cell r="A331">
            <v>79188836</v>
          </cell>
          <cell r="B331" t="str">
            <v>VALENZUELA LAVERDE JOSE LEONARDO</v>
          </cell>
          <cell r="C331" t="str">
            <v>TECNICO</v>
          </cell>
          <cell r="D331">
            <v>332000</v>
          </cell>
          <cell r="E331" t="str">
            <v>NUEVOS SUMINISTROS</v>
          </cell>
          <cell r="F331" t="str">
            <v>1110100</v>
          </cell>
          <cell r="G331" t="str">
            <v>058</v>
          </cell>
          <cell r="H331" t="str">
            <v>ZONA 5</v>
          </cell>
          <cell r="I331" t="str">
            <v>CR 7C No. 6B-04</v>
          </cell>
          <cell r="K331" t="str">
            <v>Soltero</v>
          </cell>
          <cell r="L331">
            <v>37757</v>
          </cell>
          <cell r="M331" t="str">
            <v xml:space="preserve">  -   -</v>
          </cell>
          <cell r="N331" t="str">
            <v xml:space="preserve">  -   -</v>
          </cell>
          <cell r="O331">
            <v>0</v>
          </cell>
          <cell r="P331" t="str">
            <v>PORVENIR AFP</v>
          </cell>
          <cell r="Q331" t="str">
            <v>FAMISANAR EPS</v>
          </cell>
          <cell r="R331">
            <v>0</v>
          </cell>
          <cell r="S331">
            <v>0</v>
          </cell>
          <cell r="T331" t="str">
            <v>106396005</v>
          </cell>
          <cell r="U331" t="str">
            <v>M</v>
          </cell>
          <cell r="V331">
            <v>8258779</v>
          </cell>
          <cell r="W331">
            <v>1</v>
          </cell>
          <cell r="X331" t="str">
            <v>COMPENSAR</v>
          </cell>
          <cell r="Y331" t="str">
            <v>BANCO DE BOGOTA</v>
          </cell>
          <cell r="Z331">
            <v>37787</v>
          </cell>
          <cell r="AA331">
            <v>37817</v>
          </cell>
          <cell r="AB331">
            <v>37848</v>
          </cell>
          <cell r="AC331">
            <v>37879</v>
          </cell>
          <cell r="AE331">
            <v>37757</v>
          </cell>
          <cell r="AG331">
            <v>0</v>
          </cell>
        </row>
        <row r="332">
          <cell r="A332">
            <v>79873130</v>
          </cell>
          <cell r="B332" t="str">
            <v>ALBARRACIN MUÑOZ JOSE ROBERTO</v>
          </cell>
          <cell r="C332" t="str">
            <v>AUXILIAR</v>
          </cell>
          <cell r="D332">
            <v>332000</v>
          </cell>
          <cell r="E332" t="str">
            <v>NUEVOS SUMINISTROS</v>
          </cell>
          <cell r="F332" t="str">
            <v>1110100</v>
          </cell>
          <cell r="G332" t="str">
            <v>058</v>
          </cell>
          <cell r="H332" t="str">
            <v>ZONA 5</v>
          </cell>
          <cell r="I332" t="str">
            <v>CR 4 162C-28</v>
          </cell>
          <cell r="K332" t="str">
            <v>Soltero</v>
          </cell>
          <cell r="L332">
            <v>37757</v>
          </cell>
          <cell r="M332" t="str">
            <v xml:space="preserve">  -   -</v>
          </cell>
          <cell r="N332" t="str">
            <v xml:space="preserve">  -   -</v>
          </cell>
          <cell r="O332" t="str">
            <v>PORVENIR</v>
          </cell>
          <cell r="P332" t="str">
            <v>PORVENIR AFP</v>
          </cell>
          <cell r="Q332" t="str">
            <v>FAMISANAR EPS</v>
          </cell>
          <cell r="R332">
            <v>0</v>
          </cell>
          <cell r="S332">
            <v>0</v>
          </cell>
          <cell r="T332" t="str">
            <v>106396369</v>
          </cell>
          <cell r="U332" t="str">
            <v>F</v>
          </cell>
          <cell r="V332">
            <v>6696034</v>
          </cell>
          <cell r="W332">
            <v>1</v>
          </cell>
          <cell r="X332" t="str">
            <v>COMPENSAR</v>
          </cell>
          <cell r="Y332" t="str">
            <v>BANCO DE BOGOTA</v>
          </cell>
          <cell r="Z332">
            <v>37787</v>
          </cell>
          <cell r="AA332">
            <v>37817</v>
          </cell>
          <cell r="AB332">
            <v>37848</v>
          </cell>
          <cell r="AC332">
            <v>37879</v>
          </cell>
          <cell r="AE332">
            <v>37757</v>
          </cell>
          <cell r="AG332">
            <v>0</v>
          </cell>
        </row>
        <row r="333">
          <cell r="A333">
            <v>79998917</v>
          </cell>
          <cell r="B333" t="str">
            <v>SALCEDO CLAVIJO FREDDY ALEXANDER</v>
          </cell>
          <cell r="C333" t="str">
            <v>AUXILIAR</v>
          </cell>
          <cell r="D333">
            <v>332000</v>
          </cell>
          <cell r="E333" t="str">
            <v>NUEVOS SUMINISTROS</v>
          </cell>
          <cell r="F333" t="str">
            <v>1110300</v>
          </cell>
          <cell r="G333" t="str">
            <v>015</v>
          </cell>
          <cell r="H333" t="str">
            <v>ZONA 4</v>
          </cell>
          <cell r="I333" t="str">
            <v>CR 90 No. 42-45SUR</v>
          </cell>
          <cell r="K333" t="str">
            <v>Soltero</v>
          </cell>
          <cell r="L333">
            <v>37757</v>
          </cell>
          <cell r="M333">
            <v>28582</v>
          </cell>
          <cell r="N333" t="str">
            <v xml:space="preserve">  -   -</v>
          </cell>
          <cell r="O333" t="str">
            <v>PORVENIR</v>
          </cell>
          <cell r="P333" t="str">
            <v>PORVENIR AFP</v>
          </cell>
          <cell r="Q333" t="str">
            <v>SALUD TOTAL EPS</v>
          </cell>
          <cell r="R333">
            <v>0</v>
          </cell>
          <cell r="S333">
            <v>0</v>
          </cell>
          <cell r="T333" t="str">
            <v>106396039</v>
          </cell>
          <cell r="U333" t="str">
            <v>M</v>
          </cell>
          <cell r="V333">
            <v>2734631</v>
          </cell>
          <cell r="W333">
            <v>1</v>
          </cell>
          <cell r="X333" t="str">
            <v>COMPENSAR</v>
          </cell>
          <cell r="Y333" t="str">
            <v>BANCO DE BOGOTA</v>
          </cell>
          <cell r="Z333">
            <v>37787</v>
          </cell>
          <cell r="AA333">
            <v>37817</v>
          </cell>
          <cell r="AB333">
            <v>37848</v>
          </cell>
          <cell r="AC333">
            <v>37879</v>
          </cell>
          <cell r="AE333">
            <v>37757</v>
          </cell>
          <cell r="AG333">
            <v>0</v>
          </cell>
        </row>
        <row r="334">
          <cell r="A334">
            <v>80380742</v>
          </cell>
          <cell r="B334" t="str">
            <v>CHALA CASTILLO LUIS ALBERTO</v>
          </cell>
          <cell r="C334" t="str">
            <v>TECNICO</v>
          </cell>
          <cell r="D334">
            <v>332000</v>
          </cell>
          <cell r="E334" t="str">
            <v>NUEVOS SUMINISTROS</v>
          </cell>
          <cell r="F334" t="str">
            <v>1110100</v>
          </cell>
          <cell r="G334" t="str">
            <v>058</v>
          </cell>
          <cell r="H334" t="str">
            <v>ZONA 5</v>
          </cell>
          <cell r="I334" t="str">
            <v>TRV 1D 75C-19SUR</v>
          </cell>
          <cell r="K334" t="str">
            <v>Soltero</v>
          </cell>
          <cell r="L334">
            <v>37757</v>
          </cell>
          <cell r="M334" t="str">
            <v xml:space="preserve">  -   -</v>
          </cell>
          <cell r="N334" t="str">
            <v xml:space="preserve">  -   -</v>
          </cell>
          <cell r="O334" t="str">
            <v>PORVENIR</v>
          </cell>
          <cell r="P334" t="str">
            <v>PORVENIR AFP</v>
          </cell>
          <cell r="Q334" t="str">
            <v>SALUD TOTAL EPS</v>
          </cell>
          <cell r="R334">
            <v>0</v>
          </cell>
          <cell r="S334">
            <v>0</v>
          </cell>
          <cell r="T334" t="str">
            <v>106395064</v>
          </cell>
          <cell r="U334" t="str">
            <v>F</v>
          </cell>
          <cell r="V334">
            <v>7610318</v>
          </cell>
          <cell r="W334">
            <v>1</v>
          </cell>
          <cell r="X334" t="str">
            <v>COMPENSAR</v>
          </cell>
          <cell r="Y334" t="str">
            <v>BANCO DE BOGOTA</v>
          </cell>
          <cell r="Z334">
            <v>37787</v>
          </cell>
          <cell r="AA334">
            <v>37817</v>
          </cell>
          <cell r="AB334">
            <v>37848</v>
          </cell>
          <cell r="AC334">
            <v>37879</v>
          </cell>
          <cell r="AE334">
            <v>37757</v>
          </cell>
          <cell r="AG334">
            <v>0</v>
          </cell>
        </row>
        <row r="335">
          <cell r="A335">
            <v>13724512</v>
          </cell>
          <cell r="B335" t="str">
            <v>GRANADOS RODRIGUEZ JORGE ROSENDO</v>
          </cell>
          <cell r="C335" t="str">
            <v>AUXILIAR</v>
          </cell>
          <cell r="D335">
            <v>332000</v>
          </cell>
          <cell r="E335" t="str">
            <v>NUEVOS SUMINISTROS</v>
          </cell>
          <cell r="F335" t="str">
            <v>1110200</v>
          </cell>
          <cell r="G335" t="str">
            <v>016</v>
          </cell>
          <cell r="H335" t="str">
            <v>ZONA 6</v>
          </cell>
          <cell r="I335" t="str">
            <v>CR 2A # 18-35</v>
          </cell>
          <cell r="K335" t="str">
            <v>Soltero</v>
          </cell>
          <cell r="L335">
            <v>37758</v>
          </cell>
          <cell r="M335" t="str">
            <v xml:space="preserve">  -   -</v>
          </cell>
          <cell r="N335" t="str">
            <v xml:space="preserve">  -   -</v>
          </cell>
          <cell r="O335" t="str">
            <v>PORVENIR</v>
          </cell>
          <cell r="P335" t="str">
            <v>PORVENIR AFP</v>
          </cell>
          <cell r="Q335" t="str">
            <v>SALUDCOOP EPS</v>
          </cell>
          <cell r="R335">
            <v>0</v>
          </cell>
          <cell r="S335">
            <v>0</v>
          </cell>
          <cell r="T335" t="str">
            <v>106396898</v>
          </cell>
          <cell r="U335" t="str">
            <v>F</v>
          </cell>
          <cell r="V335">
            <v>7828083</v>
          </cell>
          <cell r="W335">
            <v>1</v>
          </cell>
          <cell r="X335" t="str">
            <v>COMPENSAR</v>
          </cell>
          <cell r="Y335" t="str">
            <v>BANCO DE BOGOTA</v>
          </cell>
          <cell r="Z335">
            <v>37788</v>
          </cell>
          <cell r="AA335">
            <v>37818</v>
          </cell>
          <cell r="AB335">
            <v>37849</v>
          </cell>
          <cell r="AC335">
            <v>37880</v>
          </cell>
          <cell r="AE335">
            <v>37758</v>
          </cell>
          <cell r="AG335">
            <v>0</v>
          </cell>
        </row>
        <row r="336">
          <cell r="A336">
            <v>3109785</v>
          </cell>
          <cell r="B336" t="str">
            <v>HERNANDEZ GONZALEZ GILDARDO</v>
          </cell>
          <cell r="C336" t="str">
            <v>AUXILIAR</v>
          </cell>
          <cell r="D336">
            <v>332000</v>
          </cell>
          <cell r="E336" t="str">
            <v>NUEVOS SUMINISTROS</v>
          </cell>
          <cell r="F336" t="str">
            <v>1110200</v>
          </cell>
          <cell r="G336" t="str">
            <v>016</v>
          </cell>
          <cell r="H336" t="str">
            <v>ZONA 6</v>
          </cell>
          <cell r="I336" t="str">
            <v>VEREDA CAJON NOCAIMA</v>
          </cell>
          <cell r="K336" t="str">
            <v>Soltero</v>
          </cell>
          <cell r="L336">
            <v>37760</v>
          </cell>
          <cell r="M336" t="str">
            <v xml:space="preserve">  -   -</v>
          </cell>
          <cell r="N336" t="str">
            <v xml:space="preserve">  -   -</v>
          </cell>
          <cell r="O336">
            <v>0</v>
          </cell>
          <cell r="P336" t="str">
            <v>PORVENIR AFP</v>
          </cell>
          <cell r="Q336" t="str">
            <v>COOMEVA EPS</v>
          </cell>
          <cell r="R336">
            <v>0</v>
          </cell>
          <cell r="S336">
            <v>0</v>
          </cell>
          <cell r="T336" t="str">
            <v>106396872</v>
          </cell>
          <cell r="U336" t="str">
            <v>M</v>
          </cell>
          <cell r="V336">
            <v>7102847</v>
          </cell>
          <cell r="W336">
            <v>1</v>
          </cell>
          <cell r="X336" t="str">
            <v>COMPENSAR</v>
          </cell>
          <cell r="Y336" t="str">
            <v>BANCO DE BOGOTA</v>
          </cell>
          <cell r="Z336">
            <v>37790</v>
          </cell>
          <cell r="AA336">
            <v>37820</v>
          </cell>
          <cell r="AB336">
            <v>37851</v>
          </cell>
          <cell r="AC336">
            <v>37882</v>
          </cell>
          <cell r="AE336">
            <v>37760</v>
          </cell>
          <cell r="AG336">
            <v>0</v>
          </cell>
        </row>
        <row r="337">
          <cell r="A337">
            <v>3020010</v>
          </cell>
          <cell r="B337" t="str">
            <v>JIMENEZ PINEDA EURIPIDES</v>
          </cell>
          <cell r="C337" t="str">
            <v>AUXILIAR</v>
          </cell>
          <cell r="D337">
            <v>332000</v>
          </cell>
          <cell r="E337" t="str">
            <v>NUEVOS SUMINISTROS</v>
          </cell>
          <cell r="F337" t="str">
            <v>1110200</v>
          </cell>
          <cell r="G337" t="str">
            <v>016</v>
          </cell>
          <cell r="H337" t="str">
            <v>ZONA 6</v>
          </cell>
          <cell r="I337" t="str">
            <v>CRA 96 A # 117 C 65</v>
          </cell>
          <cell r="K337" t="str">
            <v>Soltero</v>
          </cell>
          <cell r="L337">
            <v>37761</v>
          </cell>
          <cell r="M337" t="str">
            <v xml:space="preserve">  -   -</v>
          </cell>
          <cell r="N337" t="str">
            <v xml:space="preserve">  -   -</v>
          </cell>
          <cell r="O337" t="str">
            <v>PORVENIR</v>
          </cell>
          <cell r="P337" t="str">
            <v>COLFONDOS</v>
          </cell>
          <cell r="Q337" t="str">
            <v>FAMISANAR EPS</v>
          </cell>
          <cell r="R337">
            <v>0</v>
          </cell>
          <cell r="S337">
            <v>0</v>
          </cell>
          <cell r="T337" t="str">
            <v>106397359</v>
          </cell>
          <cell r="U337" t="str">
            <v>F</v>
          </cell>
          <cell r="V337">
            <v>6821624</v>
          </cell>
          <cell r="W337">
            <v>1</v>
          </cell>
          <cell r="X337" t="str">
            <v>COMPENSAR</v>
          </cell>
          <cell r="Y337" t="str">
            <v>BANCO DE BOGOTA</v>
          </cell>
          <cell r="Z337">
            <v>37791</v>
          </cell>
          <cell r="AA337">
            <v>37821</v>
          </cell>
          <cell r="AB337">
            <v>37852</v>
          </cell>
          <cell r="AC337">
            <v>37883</v>
          </cell>
          <cell r="AE337">
            <v>37761</v>
          </cell>
          <cell r="AG337">
            <v>0</v>
          </cell>
        </row>
        <row r="338">
          <cell r="A338">
            <v>63548981</v>
          </cell>
          <cell r="B338" t="str">
            <v>GAITAN DELGADO CATALINA</v>
          </cell>
          <cell r="C338" t="str">
            <v>RECEPCION</v>
          </cell>
          <cell r="D338">
            <v>332000</v>
          </cell>
          <cell r="E338" t="str">
            <v>NUEVOS SUMINISTROS</v>
          </cell>
          <cell r="F338" t="str">
            <v>1110010</v>
          </cell>
          <cell r="G338" t="str">
            <v>014</v>
          </cell>
          <cell r="H338" t="str">
            <v>ADMINISTRACION CODENSA</v>
          </cell>
          <cell r="I338" t="str">
            <v>CALL 57 A # 42-45</v>
          </cell>
          <cell r="K338" t="str">
            <v>Soltero</v>
          </cell>
          <cell r="L338">
            <v>37761</v>
          </cell>
          <cell r="M338" t="str">
            <v xml:space="preserve">  -   -</v>
          </cell>
          <cell r="N338" t="str">
            <v xml:space="preserve">  -   -</v>
          </cell>
          <cell r="O338" t="str">
            <v>PORVENIR</v>
          </cell>
          <cell r="P338" t="str">
            <v>COLFONDOS</v>
          </cell>
          <cell r="Q338" t="str">
            <v>COOMEVA EPS</v>
          </cell>
          <cell r="R338">
            <v>0</v>
          </cell>
          <cell r="S338">
            <v>0</v>
          </cell>
          <cell r="T338" t="str">
            <v>106397185</v>
          </cell>
          <cell r="U338" t="str">
            <v>F</v>
          </cell>
          <cell r="V338">
            <v>3155571</v>
          </cell>
          <cell r="W338">
            <v>1</v>
          </cell>
          <cell r="X338" t="str">
            <v>COMPENSAR</v>
          </cell>
          <cell r="Y338" t="str">
            <v>BANCO DE BOGOTA</v>
          </cell>
          <cell r="Z338">
            <v>37791</v>
          </cell>
          <cell r="AA338">
            <v>37821</v>
          </cell>
          <cell r="AB338">
            <v>37852</v>
          </cell>
          <cell r="AC338">
            <v>37883</v>
          </cell>
          <cell r="AE338">
            <v>37761</v>
          </cell>
          <cell r="AG338">
            <v>0</v>
          </cell>
        </row>
        <row r="339">
          <cell r="A339">
            <v>51682255</v>
          </cell>
          <cell r="B339" t="str">
            <v>ACERO BARON GLADYS</v>
          </cell>
          <cell r="C339" t="str">
            <v>EJECUTIVO DE SERVICIO</v>
          </cell>
          <cell r="D339">
            <v>332000</v>
          </cell>
          <cell r="E339" t="str">
            <v>NUEVOS SUMINISTROS</v>
          </cell>
          <cell r="F339" t="str">
            <v>1110100</v>
          </cell>
          <cell r="G339" t="str">
            <v>058</v>
          </cell>
          <cell r="H339" t="str">
            <v>ZONA 5</v>
          </cell>
          <cell r="I339" t="str">
            <v>CRA 26 # 44-63 SUR</v>
          </cell>
          <cell r="K339" t="str">
            <v>Soltero</v>
          </cell>
          <cell r="L339">
            <v>37762</v>
          </cell>
          <cell r="M339" t="str">
            <v xml:space="preserve">  -   -</v>
          </cell>
          <cell r="N339" t="str">
            <v xml:space="preserve">  -   -</v>
          </cell>
          <cell r="O339">
            <v>0</v>
          </cell>
          <cell r="P339" t="str">
            <v>COLFONDOS</v>
          </cell>
          <cell r="Q339" t="str">
            <v>CRUZ BLANCA EPS</v>
          </cell>
          <cell r="R339">
            <v>0</v>
          </cell>
          <cell r="S339">
            <v>0</v>
          </cell>
          <cell r="T339" t="str">
            <v>106396278</v>
          </cell>
          <cell r="U339" t="str">
            <v>M</v>
          </cell>
          <cell r="V339">
            <v>7694011</v>
          </cell>
          <cell r="W339">
            <v>1</v>
          </cell>
          <cell r="X339" t="str">
            <v>COMPENSAR</v>
          </cell>
          <cell r="Y339" t="str">
            <v>BANCO DE BOGOTA</v>
          </cell>
          <cell r="Z339">
            <v>37792</v>
          </cell>
          <cell r="AA339">
            <v>37822</v>
          </cell>
          <cell r="AB339">
            <v>37853</v>
          </cell>
          <cell r="AC339">
            <v>37884</v>
          </cell>
          <cell r="AE339">
            <v>37762</v>
          </cell>
          <cell r="AG339">
            <v>0</v>
          </cell>
        </row>
        <row r="340">
          <cell r="A340">
            <v>52544536</v>
          </cell>
          <cell r="B340" t="str">
            <v>ACERO BARON LADY DAYAN</v>
          </cell>
          <cell r="C340" t="str">
            <v>EJECUTIVO DE SERVICIO</v>
          </cell>
          <cell r="D340">
            <v>332000</v>
          </cell>
          <cell r="E340" t="str">
            <v>NUEVOS SUMINISTROS</v>
          </cell>
          <cell r="F340" t="str">
            <v>1110100</v>
          </cell>
          <cell r="G340" t="str">
            <v>058</v>
          </cell>
          <cell r="H340" t="str">
            <v>ZONA 5</v>
          </cell>
          <cell r="I340" t="str">
            <v>CRA 13 a Bis # 27A 27 SUR</v>
          </cell>
          <cell r="K340" t="str">
            <v>Soltera</v>
          </cell>
          <cell r="L340">
            <v>37762</v>
          </cell>
          <cell r="M340" t="str">
            <v xml:space="preserve">  -   -</v>
          </cell>
          <cell r="N340" t="str">
            <v xml:space="preserve">  -   -</v>
          </cell>
          <cell r="O340">
            <v>0</v>
          </cell>
          <cell r="P340" t="str">
            <v>COLFONDOS</v>
          </cell>
          <cell r="Q340" t="str">
            <v>COMPENSAR</v>
          </cell>
          <cell r="R340">
            <v>0</v>
          </cell>
          <cell r="S340">
            <v>0</v>
          </cell>
          <cell r="T340" t="str">
            <v>106396252</v>
          </cell>
          <cell r="U340" t="str">
            <v>F</v>
          </cell>
          <cell r="V340">
            <v>3669600</v>
          </cell>
          <cell r="W340">
            <v>1</v>
          </cell>
          <cell r="X340" t="str">
            <v>COMPENSAR</v>
          </cell>
          <cell r="Y340" t="str">
            <v>BANCO DE BOGOTA</v>
          </cell>
          <cell r="Z340">
            <v>37792</v>
          </cell>
          <cell r="AA340">
            <v>37822</v>
          </cell>
          <cell r="AB340">
            <v>37853</v>
          </cell>
          <cell r="AC340">
            <v>37884</v>
          </cell>
          <cell r="AE340">
            <v>37762</v>
          </cell>
          <cell r="AG340">
            <v>0</v>
          </cell>
        </row>
        <row r="341">
          <cell r="A341">
            <v>80424992</v>
          </cell>
          <cell r="B341" t="str">
            <v>VANEGAS RODRIGUEZ JORGE ARTURO</v>
          </cell>
          <cell r="C341" t="str">
            <v>AUXILIAR</v>
          </cell>
          <cell r="D341">
            <v>332000</v>
          </cell>
          <cell r="E341" t="str">
            <v>NUEVOS SUMINISTROS</v>
          </cell>
          <cell r="F341" t="str">
            <v>1110100</v>
          </cell>
          <cell r="G341" t="str">
            <v>058</v>
          </cell>
          <cell r="H341" t="str">
            <v>ZONA 5</v>
          </cell>
          <cell r="I341" t="str">
            <v>CLL 191 #  27C 22</v>
          </cell>
          <cell r="K341" t="str">
            <v>Soltero</v>
          </cell>
          <cell r="L341">
            <v>37763</v>
          </cell>
          <cell r="M341" t="str">
            <v xml:space="preserve">  -   -</v>
          </cell>
          <cell r="N341" t="str">
            <v xml:space="preserve">  -   -</v>
          </cell>
          <cell r="O341">
            <v>0</v>
          </cell>
          <cell r="P341" t="str">
            <v>SANTANDER AFP</v>
          </cell>
          <cell r="Q341" t="str">
            <v>CAFESALUD EPS</v>
          </cell>
          <cell r="R341">
            <v>3505227</v>
          </cell>
          <cell r="S341">
            <v>0</v>
          </cell>
          <cell r="T341" t="str">
            <v>106397003</v>
          </cell>
          <cell r="U341" t="str">
            <v>M</v>
          </cell>
          <cell r="V341">
            <v>6680025</v>
          </cell>
          <cell r="W341">
            <v>1</v>
          </cell>
          <cell r="X341" t="str">
            <v>COMPENSAR</v>
          </cell>
          <cell r="Y341" t="str">
            <v>BANCO DE BOGOTA</v>
          </cell>
          <cell r="Z341">
            <v>37793</v>
          </cell>
          <cell r="AA341">
            <v>37823</v>
          </cell>
          <cell r="AB341">
            <v>37854</v>
          </cell>
          <cell r="AC341">
            <v>37885</v>
          </cell>
          <cell r="AE341">
            <v>37763</v>
          </cell>
          <cell r="AG341">
            <v>0</v>
          </cell>
        </row>
        <row r="342">
          <cell r="A342">
            <v>19352563</v>
          </cell>
          <cell r="B342" t="str">
            <v>CUELLAR GIL ANTONIO</v>
          </cell>
          <cell r="C342" t="str">
            <v>TECNICO</v>
          </cell>
          <cell r="D342">
            <v>332000</v>
          </cell>
          <cell r="E342" t="str">
            <v>NUEVOS SUMINISTROS</v>
          </cell>
          <cell r="F342" t="str">
            <v>1110200</v>
          </cell>
          <cell r="G342" t="str">
            <v>006</v>
          </cell>
          <cell r="H342" t="str">
            <v>ZONA 1</v>
          </cell>
          <cell r="I342" t="str">
            <v>CLL 59 SUR # 64-14</v>
          </cell>
          <cell r="K342" t="str">
            <v>Soltero</v>
          </cell>
          <cell r="L342">
            <v>37764</v>
          </cell>
          <cell r="M342" t="str">
            <v xml:space="preserve">  -   -</v>
          </cell>
          <cell r="N342" t="str">
            <v xml:space="preserve">  -   -</v>
          </cell>
          <cell r="O342">
            <v>0</v>
          </cell>
          <cell r="P342" t="str">
            <v>PORVENIR AFP</v>
          </cell>
          <cell r="Q342" t="str">
            <v>SEGURO SOCIAL</v>
          </cell>
          <cell r="R342">
            <v>0</v>
          </cell>
          <cell r="S342">
            <v>0</v>
          </cell>
          <cell r="T342" t="str">
            <v>106396427</v>
          </cell>
          <cell r="U342" t="str">
            <v>M</v>
          </cell>
          <cell r="V342">
            <v>5638921</v>
          </cell>
          <cell r="W342">
            <v>1</v>
          </cell>
          <cell r="X342" t="str">
            <v>COMPENSAR</v>
          </cell>
          <cell r="Y342" t="str">
            <v>BANCO DE BOGOTA</v>
          </cell>
          <cell r="Z342">
            <v>37794</v>
          </cell>
          <cell r="AA342">
            <v>37824</v>
          </cell>
          <cell r="AB342">
            <v>37855</v>
          </cell>
          <cell r="AC342">
            <v>37886</v>
          </cell>
          <cell r="AE342">
            <v>37764</v>
          </cell>
          <cell r="AG342">
            <v>0</v>
          </cell>
        </row>
        <row r="343">
          <cell r="A343">
            <v>19413846</v>
          </cell>
          <cell r="B343" t="str">
            <v>ROMERO SANCHEZ MIGUEL</v>
          </cell>
          <cell r="C343" t="str">
            <v>TECNICO</v>
          </cell>
          <cell r="D343">
            <v>332000</v>
          </cell>
          <cell r="E343" t="str">
            <v>NUEVOS SUMINISTROS</v>
          </cell>
          <cell r="F343" t="str">
            <v>1110100</v>
          </cell>
          <cell r="G343" t="str">
            <v>058</v>
          </cell>
          <cell r="H343" t="str">
            <v>ZONA 5</v>
          </cell>
          <cell r="I343" t="str">
            <v>CRA 10 a # 35-27 SUR</v>
          </cell>
          <cell r="K343" t="str">
            <v>Soltero</v>
          </cell>
          <cell r="L343">
            <v>37764</v>
          </cell>
          <cell r="M343" t="str">
            <v xml:space="preserve">  -   -</v>
          </cell>
          <cell r="N343" t="str">
            <v xml:space="preserve">  -   -</v>
          </cell>
          <cell r="O343">
            <v>0</v>
          </cell>
          <cell r="P343" t="str">
            <v>PORVENIR AFP</v>
          </cell>
          <cell r="Q343" t="str">
            <v>SEGURO SOCIAL</v>
          </cell>
          <cell r="R343">
            <v>0</v>
          </cell>
          <cell r="S343">
            <v>0</v>
          </cell>
          <cell r="T343" t="str">
            <v>106377179</v>
          </cell>
          <cell r="U343" t="str">
            <v>F</v>
          </cell>
          <cell r="V343">
            <v>3632197</v>
          </cell>
          <cell r="W343">
            <v>1</v>
          </cell>
          <cell r="X343" t="str">
            <v>COMPENSAR</v>
          </cell>
          <cell r="Y343" t="str">
            <v>BANCO DE BOGOTA</v>
          </cell>
          <cell r="Z343">
            <v>37794</v>
          </cell>
          <cell r="AA343">
            <v>37824</v>
          </cell>
          <cell r="AB343">
            <v>37855</v>
          </cell>
          <cell r="AC343">
            <v>37886</v>
          </cell>
          <cell r="AE343">
            <v>37764</v>
          </cell>
          <cell r="AG343">
            <v>0</v>
          </cell>
        </row>
        <row r="344">
          <cell r="A344">
            <v>79619255</v>
          </cell>
          <cell r="B344" t="str">
            <v>SANCHEZ AMAYA OSCAR MAURICIO</v>
          </cell>
          <cell r="C344" t="str">
            <v>TECNICO</v>
          </cell>
          <cell r="D344">
            <v>332000</v>
          </cell>
          <cell r="E344" t="str">
            <v>NUEVOS SUMINISTROS</v>
          </cell>
          <cell r="F344" t="str">
            <v>1110100</v>
          </cell>
          <cell r="G344" t="str">
            <v>058</v>
          </cell>
          <cell r="H344" t="str">
            <v>ZONA 5</v>
          </cell>
          <cell r="I344" t="str">
            <v>CRA 14 A # 3-31</v>
          </cell>
          <cell r="K344" t="str">
            <v>Soltero</v>
          </cell>
          <cell r="L344">
            <v>37764</v>
          </cell>
          <cell r="M344" t="str">
            <v xml:space="preserve">  -   -</v>
          </cell>
          <cell r="N344" t="str">
            <v xml:space="preserve">  -   -</v>
          </cell>
          <cell r="O344">
            <v>0</v>
          </cell>
          <cell r="P344" t="str">
            <v>PROTECCION AFP</v>
          </cell>
          <cell r="Q344" t="str">
            <v>CAFESALUD EPS</v>
          </cell>
          <cell r="R344">
            <v>0</v>
          </cell>
          <cell r="S344">
            <v>0</v>
          </cell>
          <cell r="T344" t="str">
            <v>106396476</v>
          </cell>
          <cell r="U344" t="str">
            <v>M</v>
          </cell>
          <cell r="V344">
            <v>7129026</v>
          </cell>
          <cell r="W344">
            <v>1</v>
          </cell>
          <cell r="X344" t="str">
            <v>COMPENSAR</v>
          </cell>
          <cell r="Y344" t="str">
            <v>BANCO DE BOGOTA</v>
          </cell>
          <cell r="Z344">
            <v>37794</v>
          </cell>
          <cell r="AA344">
            <v>37824</v>
          </cell>
          <cell r="AB344">
            <v>37855</v>
          </cell>
          <cell r="AC344">
            <v>37886</v>
          </cell>
          <cell r="AE344">
            <v>37764</v>
          </cell>
          <cell r="AG344">
            <v>0</v>
          </cell>
        </row>
        <row r="345">
          <cell r="A345">
            <v>20775176</v>
          </cell>
          <cell r="B345" t="str">
            <v>PEREZ LUQUE NORLY ADRIANA</v>
          </cell>
          <cell r="C345" t="str">
            <v>EJECUTIVO DE SERVICIO</v>
          </cell>
          <cell r="D345">
            <v>332000</v>
          </cell>
          <cell r="E345" t="str">
            <v>NUEVOS SUMINISTROS</v>
          </cell>
          <cell r="F345" t="str">
            <v>1110200</v>
          </cell>
          <cell r="G345" t="str">
            <v>016</v>
          </cell>
          <cell r="H345" t="str">
            <v>ZONA 6</v>
          </cell>
          <cell r="I345" t="str">
            <v>CLL 83A NO. 95-26</v>
          </cell>
          <cell r="K345" t="str">
            <v>Soltera</v>
          </cell>
          <cell r="L345">
            <v>37766</v>
          </cell>
          <cell r="M345">
            <v>29532</v>
          </cell>
          <cell r="N345" t="str">
            <v xml:space="preserve">  -   -</v>
          </cell>
          <cell r="O345" t="str">
            <v>PORVENIR</v>
          </cell>
          <cell r="P345" t="str">
            <v>SANTANDER AFP</v>
          </cell>
          <cell r="Q345" t="str">
            <v>SALUDCOOP EPS</v>
          </cell>
          <cell r="R345">
            <v>0</v>
          </cell>
          <cell r="S345" t="str">
            <v>VERGARA/CMARCA</v>
          </cell>
          <cell r="T345" t="str">
            <v>564274850</v>
          </cell>
          <cell r="U345" t="str">
            <v>F</v>
          </cell>
          <cell r="V345">
            <v>2284052</v>
          </cell>
          <cell r="W345">
            <v>1</v>
          </cell>
          <cell r="X345" t="str">
            <v>COMPENSAR</v>
          </cell>
          <cell r="Y345" t="str">
            <v>BANCO DE BOGOTA</v>
          </cell>
          <cell r="Z345">
            <v>37796</v>
          </cell>
          <cell r="AA345">
            <v>37826</v>
          </cell>
          <cell r="AB345">
            <v>37857</v>
          </cell>
          <cell r="AC345">
            <v>37888</v>
          </cell>
          <cell r="AE345">
            <v>37766</v>
          </cell>
          <cell r="AG345">
            <v>0</v>
          </cell>
        </row>
        <row r="346">
          <cell r="A346">
            <v>94231377</v>
          </cell>
          <cell r="B346" t="str">
            <v>CASTILLO VACCA CESAR AUGUSTO</v>
          </cell>
          <cell r="C346" t="str">
            <v>SUPERVISOR</v>
          </cell>
          <cell r="D346">
            <v>332000</v>
          </cell>
          <cell r="E346" t="str">
            <v>NUEVOS SUMINISTROS</v>
          </cell>
          <cell r="F346">
            <v>1110100</v>
          </cell>
          <cell r="G346" t="str">
            <v>014</v>
          </cell>
          <cell r="H346" t="str">
            <v>ADMINISTRACION CODENSA</v>
          </cell>
          <cell r="I346" t="str">
            <v>CALLE 132 A # 101 A 08</v>
          </cell>
          <cell r="K346" t="str">
            <v>Unión libre</v>
          </cell>
          <cell r="L346">
            <v>37767</v>
          </cell>
          <cell r="M346">
            <v>29244</v>
          </cell>
          <cell r="N346" t="str">
            <v xml:space="preserve">  -   -</v>
          </cell>
          <cell r="O346" t="str">
            <v>PORVENIR</v>
          </cell>
          <cell r="P346" t="str">
            <v>PORVENIR AFP</v>
          </cell>
          <cell r="Q346" t="str">
            <v>SERVICIO OCCIDENTAL DE SALUD</v>
          </cell>
          <cell r="R346" t="str">
            <v>80012451060-30</v>
          </cell>
          <cell r="S346" t="str">
            <v>ZARZAL</v>
          </cell>
          <cell r="T346" t="str">
            <v>656161650</v>
          </cell>
          <cell r="U346" t="str">
            <v>M</v>
          </cell>
          <cell r="V346">
            <v>6802539</v>
          </cell>
          <cell r="W346">
            <v>1</v>
          </cell>
          <cell r="X346" t="str">
            <v>COMPENSAR</v>
          </cell>
          <cell r="Y346" t="str">
            <v>BANCO DE BOGOTA</v>
          </cell>
          <cell r="Z346">
            <v>37797</v>
          </cell>
          <cell r="AA346">
            <v>37827</v>
          </cell>
          <cell r="AB346">
            <v>37858</v>
          </cell>
          <cell r="AC346">
            <v>37889</v>
          </cell>
          <cell r="AE346">
            <v>37767</v>
          </cell>
          <cell r="AG346">
            <v>0</v>
          </cell>
        </row>
        <row r="347">
          <cell r="A347">
            <v>346361</v>
          </cell>
          <cell r="B347" t="str">
            <v>MONTAÑEZ ESPINOSA DAVID</v>
          </cell>
          <cell r="C347" t="str">
            <v>TECNICO</v>
          </cell>
          <cell r="D347">
            <v>332000</v>
          </cell>
          <cell r="E347" t="str">
            <v>NUEVOS SUMINISTROS</v>
          </cell>
          <cell r="F347" t="str">
            <v>1110200</v>
          </cell>
          <cell r="G347" t="str">
            <v>006</v>
          </cell>
          <cell r="H347" t="str">
            <v>ZONA 1</v>
          </cell>
          <cell r="I347" t="str">
            <v>CLLA 49 SUR # 6C 55</v>
          </cell>
          <cell r="K347" t="str">
            <v>Soltero</v>
          </cell>
          <cell r="L347">
            <v>37768</v>
          </cell>
          <cell r="M347" t="str">
            <v xml:space="preserve">  -   -</v>
          </cell>
          <cell r="N347" t="str">
            <v xml:space="preserve">  -   -</v>
          </cell>
          <cell r="O347">
            <v>0</v>
          </cell>
          <cell r="P347" t="str">
            <v>COLFONDOS</v>
          </cell>
          <cell r="Q347" t="str">
            <v>CRUZ BLANCA EPS</v>
          </cell>
          <cell r="R347">
            <v>0</v>
          </cell>
          <cell r="S347">
            <v>0</v>
          </cell>
          <cell r="T347" t="str">
            <v>106356934</v>
          </cell>
          <cell r="U347" t="str">
            <v>F</v>
          </cell>
          <cell r="V347">
            <v>7698664</v>
          </cell>
          <cell r="W347">
            <v>1</v>
          </cell>
          <cell r="X347" t="str">
            <v>COMPENSAR</v>
          </cell>
          <cell r="Y347" t="str">
            <v>BANCO DE BOGOTA</v>
          </cell>
          <cell r="Z347">
            <v>37798</v>
          </cell>
          <cell r="AA347">
            <v>37828</v>
          </cell>
          <cell r="AB347">
            <v>37859</v>
          </cell>
          <cell r="AC347">
            <v>37890</v>
          </cell>
          <cell r="AE347">
            <v>37768</v>
          </cell>
          <cell r="AG347">
            <v>0</v>
          </cell>
        </row>
        <row r="348">
          <cell r="A348">
            <v>12241668</v>
          </cell>
          <cell r="B348" t="str">
            <v>BUSTOS HENAO JUAN PABLO</v>
          </cell>
          <cell r="C348" t="str">
            <v>TECNICO</v>
          </cell>
          <cell r="D348">
            <v>332000</v>
          </cell>
          <cell r="E348" t="str">
            <v>NUEVOS SUMINISTROS</v>
          </cell>
          <cell r="F348" t="str">
            <v>1110100</v>
          </cell>
          <cell r="G348" t="str">
            <v>058</v>
          </cell>
          <cell r="H348" t="str">
            <v>ZONA 5</v>
          </cell>
          <cell r="I348" t="str">
            <v>CRA 64 # 67-92</v>
          </cell>
          <cell r="K348" t="str">
            <v>Soltero</v>
          </cell>
          <cell r="L348">
            <v>37768</v>
          </cell>
          <cell r="M348" t="str">
            <v xml:space="preserve">  -   -</v>
          </cell>
          <cell r="N348" t="str">
            <v xml:space="preserve">  -   -</v>
          </cell>
          <cell r="O348">
            <v>0</v>
          </cell>
          <cell r="P348" t="str">
            <v>PORVENIR AFP</v>
          </cell>
          <cell r="Q348" t="str">
            <v>CAFESALUD EPS</v>
          </cell>
          <cell r="R348">
            <v>0</v>
          </cell>
          <cell r="S348">
            <v>0</v>
          </cell>
          <cell r="T348" t="str">
            <v>106396971</v>
          </cell>
          <cell r="U348" t="str">
            <v>M</v>
          </cell>
          <cell r="V348">
            <v>3291250</v>
          </cell>
          <cell r="W348">
            <v>1</v>
          </cell>
          <cell r="X348" t="str">
            <v>COMPENSAR</v>
          </cell>
          <cell r="Y348" t="str">
            <v>BANCO DE BOGOTA</v>
          </cell>
          <cell r="Z348">
            <v>37798</v>
          </cell>
          <cell r="AA348">
            <v>37828</v>
          </cell>
          <cell r="AB348">
            <v>37859</v>
          </cell>
          <cell r="AC348">
            <v>37890</v>
          </cell>
          <cell r="AE348">
            <v>37768</v>
          </cell>
          <cell r="AG348">
            <v>0</v>
          </cell>
        </row>
        <row r="349">
          <cell r="A349">
            <v>52915776</v>
          </cell>
          <cell r="B349" t="str">
            <v>BUITRAGO ROJAS JEIMMY ALEJANDRA</v>
          </cell>
          <cell r="C349" t="str">
            <v>EJECUTIVO DE SERVICIO</v>
          </cell>
          <cell r="D349">
            <v>332000</v>
          </cell>
          <cell r="E349" t="str">
            <v>NUEVOS SUMINISTROS</v>
          </cell>
          <cell r="F349" t="str">
            <v>1110100</v>
          </cell>
          <cell r="G349" t="str">
            <v>013</v>
          </cell>
          <cell r="H349" t="str">
            <v>ZONA 3</v>
          </cell>
          <cell r="I349" t="str">
            <v>CRA 81 a # 73A 02</v>
          </cell>
          <cell r="K349" t="str">
            <v>Soltera</v>
          </cell>
          <cell r="L349">
            <v>37768</v>
          </cell>
          <cell r="M349" t="str">
            <v xml:space="preserve">  -   -</v>
          </cell>
          <cell r="N349" t="str">
            <v xml:space="preserve">  -   -</v>
          </cell>
          <cell r="O349" t="str">
            <v>PORVENIR</v>
          </cell>
          <cell r="P349" t="str">
            <v>PORVENIR AFP</v>
          </cell>
          <cell r="Q349" t="str">
            <v>SANITAS EPS</v>
          </cell>
          <cell r="R349">
            <v>0</v>
          </cell>
          <cell r="S349">
            <v>0</v>
          </cell>
          <cell r="T349" t="str">
            <v>106397748</v>
          </cell>
          <cell r="U349" t="str">
            <v>F</v>
          </cell>
          <cell r="V349">
            <v>4307992</v>
          </cell>
          <cell r="W349">
            <v>1</v>
          </cell>
          <cell r="X349" t="str">
            <v>COMPENSAR</v>
          </cell>
          <cell r="Y349" t="str">
            <v>BANCO DE BOGOTA</v>
          </cell>
          <cell r="Z349">
            <v>37798</v>
          </cell>
          <cell r="AA349">
            <v>37828</v>
          </cell>
          <cell r="AB349">
            <v>37859</v>
          </cell>
          <cell r="AC349">
            <v>37890</v>
          </cell>
          <cell r="AE349">
            <v>37768</v>
          </cell>
          <cell r="AG349">
            <v>0</v>
          </cell>
        </row>
        <row r="350">
          <cell r="A350">
            <v>79042410</v>
          </cell>
          <cell r="B350" t="str">
            <v>DURAN LUGO ISMAEL ANTONIO</v>
          </cell>
          <cell r="C350" t="str">
            <v>TECNICO</v>
          </cell>
          <cell r="D350">
            <v>332000</v>
          </cell>
          <cell r="E350" t="str">
            <v>NUEVOS SUMINISTROS</v>
          </cell>
          <cell r="F350" t="str">
            <v>1110100</v>
          </cell>
          <cell r="G350" t="str">
            <v>058</v>
          </cell>
          <cell r="H350" t="str">
            <v>ZONA 5</v>
          </cell>
          <cell r="I350" t="str">
            <v>CLL 3 A # 13 A 54</v>
          </cell>
          <cell r="K350" t="str">
            <v>Soltero</v>
          </cell>
          <cell r="L350">
            <v>37768</v>
          </cell>
          <cell r="M350" t="str">
            <v xml:space="preserve">  -   -</v>
          </cell>
          <cell r="N350" t="str">
            <v xml:space="preserve">  -   -</v>
          </cell>
          <cell r="O350">
            <v>0</v>
          </cell>
          <cell r="P350" t="str">
            <v>HORIZONTE AFP</v>
          </cell>
          <cell r="Q350" t="str">
            <v>SALUD TOTAL EPS</v>
          </cell>
          <cell r="R350">
            <v>0</v>
          </cell>
          <cell r="S350">
            <v>0</v>
          </cell>
          <cell r="T350" t="str">
            <v>106396997</v>
          </cell>
          <cell r="U350" t="str">
            <v>F</v>
          </cell>
          <cell r="V350">
            <v>7123425</v>
          </cell>
          <cell r="W350">
            <v>1</v>
          </cell>
          <cell r="X350" t="str">
            <v>COMPENSAR</v>
          </cell>
          <cell r="Y350" t="str">
            <v>BANCO DE BOGOTA</v>
          </cell>
          <cell r="Z350">
            <v>37798</v>
          </cell>
          <cell r="AA350">
            <v>37828</v>
          </cell>
          <cell r="AB350">
            <v>37859</v>
          </cell>
          <cell r="AC350">
            <v>37890</v>
          </cell>
          <cell r="AE350">
            <v>37768</v>
          </cell>
          <cell r="AG350">
            <v>0</v>
          </cell>
        </row>
        <row r="351">
          <cell r="A351">
            <v>79709266</v>
          </cell>
          <cell r="B351" t="str">
            <v>DUEÑAS COMBITA ORLANDO</v>
          </cell>
          <cell r="C351" t="str">
            <v>TECNICO</v>
          </cell>
          <cell r="D351">
            <v>332000</v>
          </cell>
          <cell r="E351" t="str">
            <v>NUEVOS SUMINISTROS</v>
          </cell>
          <cell r="F351" t="str">
            <v>1110100</v>
          </cell>
          <cell r="G351" t="str">
            <v>058</v>
          </cell>
          <cell r="H351" t="str">
            <v>ZONA 5</v>
          </cell>
          <cell r="I351" t="str">
            <v>CRA 103 A # 53B 13 SUR</v>
          </cell>
          <cell r="K351" t="str">
            <v>Soltero</v>
          </cell>
          <cell r="L351">
            <v>37768</v>
          </cell>
          <cell r="M351" t="str">
            <v xml:space="preserve">  -   -</v>
          </cell>
          <cell r="N351" t="str">
            <v xml:space="preserve">  -   -</v>
          </cell>
          <cell r="O351">
            <v>0</v>
          </cell>
          <cell r="P351" t="str">
            <v>PORVENIR AFP</v>
          </cell>
          <cell r="Q351" t="str">
            <v>CAFESALUD EPS</v>
          </cell>
          <cell r="R351">
            <v>0</v>
          </cell>
          <cell r="S351">
            <v>0</v>
          </cell>
          <cell r="T351" t="str">
            <v>106397045</v>
          </cell>
          <cell r="U351" t="str">
            <v>M</v>
          </cell>
          <cell r="V351">
            <v>5747913</v>
          </cell>
          <cell r="W351">
            <v>1</v>
          </cell>
          <cell r="X351" t="str">
            <v>COMPENSAR</v>
          </cell>
          <cell r="Y351" t="str">
            <v>BANCO DE BOGOTA</v>
          </cell>
          <cell r="Z351">
            <v>37798</v>
          </cell>
          <cell r="AA351">
            <v>37828</v>
          </cell>
          <cell r="AB351">
            <v>37859</v>
          </cell>
          <cell r="AC351">
            <v>37890</v>
          </cell>
          <cell r="AE351">
            <v>37768</v>
          </cell>
          <cell r="AG351">
            <v>0</v>
          </cell>
        </row>
        <row r="352">
          <cell r="A352">
            <v>79778255</v>
          </cell>
          <cell r="B352" t="str">
            <v>LEMUS VANEGAS TEOFILO MAURICIO</v>
          </cell>
          <cell r="C352" t="str">
            <v>AUXILIAR</v>
          </cell>
          <cell r="D352">
            <v>332000</v>
          </cell>
          <cell r="E352" t="str">
            <v>NUEVOS SUMINISTROS</v>
          </cell>
          <cell r="F352" t="str">
            <v>1110100</v>
          </cell>
          <cell r="G352" t="str">
            <v>058</v>
          </cell>
          <cell r="H352" t="str">
            <v>ZONA 5</v>
          </cell>
          <cell r="I352" t="str">
            <v>CLL 84 # 26-61</v>
          </cell>
          <cell r="K352" t="str">
            <v>Soltero</v>
          </cell>
          <cell r="L352">
            <v>37768</v>
          </cell>
          <cell r="M352" t="str">
            <v xml:space="preserve">  -   -</v>
          </cell>
          <cell r="N352" t="str">
            <v xml:space="preserve">  -   -</v>
          </cell>
          <cell r="O352">
            <v>0</v>
          </cell>
          <cell r="P352" t="str">
            <v>PORVENIR AFP</v>
          </cell>
          <cell r="Q352" t="str">
            <v>COMPENSAR</v>
          </cell>
          <cell r="R352">
            <v>0</v>
          </cell>
          <cell r="S352">
            <v>0</v>
          </cell>
          <cell r="T352" t="str">
            <v>106396989</v>
          </cell>
          <cell r="U352" t="str">
            <v>M</v>
          </cell>
          <cell r="V352">
            <v>5287324</v>
          </cell>
          <cell r="W352">
            <v>1</v>
          </cell>
          <cell r="X352" t="str">
            <v>COMPENSAR</v>
          </cell>
          <cell r="Y352" t="str">
            <v>BANCO DE BOGOTA</v>
          </cell>
          <cell r="Z352">
            <v>37798</v>
          </cell>
          <cell r="AA352">
            <v>37828</v>
          </cell>
          <cell r="AB352">
            <v>37859</v>
          </cell>
          <cell r="AC352">
            <v>37890</v>
          </cell>
          <cell r="AE352">
            <v>37768</v>
          </cell>
          <cell r="AG352">
            <v>0</v>
          </cell>
        </row>
        <row r="353">
          <cell r="A353">
            <v>79800440</v>
          </cell>
          <cell r="B353" t="str">
            <v>HERNANDEZ RODRIGUEZ JOSE CARLEY</v>
          </cell>
          <cell r="C353" t="str">
            <v>AUXILIAR</v>
          </cell>
          <cell r="D353">
            <v>332000</v>
          </cell>
          <cell r="E353" t="str">
            <v>NUEVOS SUMINISTROS</v>
          </cell>
          <cell r="F353" t="str">
            <v>1110100</v>
          </cell>
          <cell r="G353" t="str">
            <v>058</v>
          </cell>
          <cell r="H353" t="str">
            <v>ZONA 5</v>
          </cell>
          <cell r="I353" t="str">
            <v>CRA 86 A # 85-22</v>
          </cell>
          <cell r="K353" t="str">
            <v>Soltero</v>
          </cell>
          <cell r="L353">
            <v>37768</v>
          </cell>
          <cell r="M353" t="str">
            <v xml:space="preserve">  -   -</v>
          </cell>
          <cell r="N353" t="str">
            <v xml:space="preserve">  -   -</v>
          </cell>
          <cell r="O353">
            <v>0</v>
          </cell>
          <cell r="P353" t="str">
            <v>COLFONDOS</v>
          </cell>
          <cell r="Q353" t="str">
            <v>COMPENSAR</v>
          </cell>
          <cell r="R353">
            <v>0</v>
          </cell>
          <cell r="S353">
            <v>0</v>
          </cell>
          <cell r="T353" t="str">
            <v>106397078</v>
          </cell>
          <cell r="U353" t="str">
            <v>M</v>
          </cell>
          <cell r="V353">
            <v>2241749</v>
          </cell>
          <cell r="W353">
            <v>1</v>
          </cell>
          <cell r="X353" t="str">
            <v>COMPENSAR</v>
          </cell>
          <cell r="Y353" t="str">
            <v>BANCO DE BOGOTA</v>
          </cell>
          <cell r="Z353">
            <v>37798</v>
          </cell>
          <cell r="AA353">
            <v>37828</v>
          </cell>
          <cell r="AB353">
            <v>37859</v>
          </cell>
          <cell r="AC353">
            <v>37890</v>
          </cell>
          <cell r="AE353">
            <v>37768</v>
          </cell>
          <cell r="AG353">
            <v>0</v>
          </cell>
        </row>
        <row r="354">
          <cell r="A354">
            <v>79922560</v>
          </cell>
          <cell r="B354" t="str">
            <v>RODRIGUEZ RODRIGUEZ MAURICIO</v>
          </cell>
          <cell r="C354" t="str">
            <v>AUXILIAR</v>
          </cell>
          <cell r="D354">
            <v>332000</v>
          </cell>
          <cell r="E354" t="str">
            <v>NUEVOS SUMINISTROS</v>
          </cell>
          <cell r="F354" t="str">
            <v>1110100</v>
          </cell>
          <cell r="G354" t="str">
            <v>013</v>
          </cell>
          <cell r="H354" t="str">
            <v>ZONA 3</v>
          </cell>
          <cell r="I354" t="str">
            <v>TV 18 No. 61-37</v>
          </cell>
          <cell r="K354" t="str">
            <v>Soltero</v>
          </cell>
          <cell r="L354">
            <v>37768</v>
          </cell>
          <cell r="M354" t="str">
            <v xml:space="preserve">  -   -</v>
          </cell>
          <cell r="N354" t="str">
            <v xml:space="preserve">  -   -</v>
          </cell>
          <cell r="O354">
            <v>0</v>
          </cell>
          <cell r="P354" t="str">
            <v>PORVENIR AFP</v>
          </cell>
          <cell r="Q354" t="str">
            <v>FAMISANAR EPS</v>
          </cell>
          <cell r="R354">
            <v>0</v>
          </cell>
          <cell r="S354">
            <v>0</v>
          </cell>
          <cell r="T354" t="str">
            <v>106397086</v>
          </cell>
          <cell r="U354" t="str">
            <v>F</v>
          </cell>
          <cell r="V354">
            <v>7658862</v>
          </cell>
          <cell r="W354">
            <v>1</v>
          </cell>
          <cell r="X354" t="str">
            <v>COMPENSAR</v>
          </cell>
          <cell r="Y354" t="str">
            <v>BANCO DE BOGOTA</v>
          </cell>
          <cell r="Z354">
            <v>37798</v>
          </cell>
          <cell r="AA354">
            <v>37828</v>
          </cell>
          <cell r="AB354">
            <v>37859</v>
          </cell>
          <cell r="AC354">
            <v>37890</v>
          </cell>
          <cell r="AE354">
            <v>37768</v>
          </cell>
          <cell r="AG354">
            <v>0</v>
          </cell>
        </row>
        <row r="355">
          <cell r="A355">
            <v>80279324</v>
          </cell>
          <cell r="B355" t="str">
            <v>MONROY MORENO ELIECER</v>
          </cell>
          <cell r="C355" t="str">
            <v>TECNICO</v>
          </cell>
          <cell r="D355">
            <v>332000</v>
          </cell>
          <cell r="E355" t="str">
            <v>NUEVOS SUMINISTROS</v>
          </cell>
          <cell r="F355" t="str">
            <v>1110100</v>
          </cell>
          <cell r="G355" t="str">
            <v>013</v>
          </cell>
          <cell r="H355" t="str">
            <v>ZONA 3</v>
          </cell>
          <cell r="I355" t="str">
            <v>CRA 18 R # 61A 67</v>
          </cell>
          <cell r="K355" t="str">
            <v>Soltero</v>
          </cell>
          <cell r="L355">
            <v>37768</v>
          </cell>
          <cell r="M355" t="str">
            <v xml:space="preserve">  -   -</v>
          </cell>
          <cell r="N355" t="str">
            <v xml:space="preserve">  -   -</v>
          </cell>
          <cell r="O355" t="str">
            <v>PORVENIR</v>
          </cell>
          <cell r="P355" t="str">
            <v>PORVENIR AFP</v>
          </cell>
          <cell r="Q355" t="str">
            <v>FAMISANAR EPS</v>
          </cell>
          <cell r="R355">
            <v>0</v>
          </cell>
          <cell r="S355">
            <v>0</v>
          </cell>
          <cell r="T355" t="str">
            <v>106375934</v>
          </cell>
          <cell r="U355" t="str">
            <v>F</v>
          </cell>
          <cell r="V355">
            <v>7658862</v>
          </cell>
          <cell r="W355">
            <v>1</v>
          </cell>
          <cell r="X355" t="str">
            <v>COMPENSAR</v>
          </cell>
          <cell r="Y355" t="str">
            <v>BANCO DE BOGOTA</v>
          </cell>
          <cell r="Z355">
            <v>37798</v>
          </cell>
          <cell r="AA355">
            <v>37828</v>
          </cell>
          <cell r="AB355">
            <v>37859</v>
          </cell>
          <cell r="AC355">
            <v>37890</v>
          </cell>
          <cell r="AE355">
            <v>37768</v>
          </cell>
          <cell r="AG355">
            <v>0</v>
          </cell>
        </row>
        <row r="356">
          <cell r="A356">
            <v>94317853</v>
          </cell>
          <cell r="B356" t="str">
            <v>BUSTOS HENAO EDWIN RODOLFO</v>
          </cell>
          <cell r="C356" t="str">
            <v>TECNICO</v>
          </cell>
          <cell r="D356">
            <v>332000</v>
          </cell>
          <cell r="E356" t="str">
            <v>NUEVOS SUMINISTROS</v>
          </cell>
          <cell r="F356" t="str">
            <v>1110100</v>
          </cell>
          <cell r="G356" t="str">
            <v>058</v>
          </cell>
          <cell r="H356" t="str">
            <v>ZONA 5</v>
          </cell>
          <cell r="I356" t="str">
            <v>CRA.64 No.67-92</v>
          </cell>
          <cell r="K356" t="str">
            <v>Soltero</v>
          </cell>
          <cell r="L356">
            <v>37768</v>
          </cell>
          <cell r="M356" t="str">
            <v xml:space="preserve">  -   -</v>
          </cell>
          <cell r="N356" t="str">
            <v xml:space="preserve">  -   -</v>
          </cell>
          <cell r="O356">
            <v>0</v>
          </cell>
          <cell r="P356" t="str">
            <v>PORVENIR AFP</v>
          </cell>
          <cell r="Q356" t="str">
            <v>CAFESALUD EPS</v>
          </cell>
          <cell r="R356">
            <v>0</v>
          </cell>
          <cell r="S356">
            <v>0</v>
          </cell>
          <cell r="T356" t="str">
            <v>106396963</v>
          </cell>
          <cell r="U356" t="str">
            <v>F</v>
          </cell>
          <cell r="V356">
            <v>3291250</v>
          </cell>
          <cell r="W356">
            <v>1</v>
          </cell>
          <cell r="X356" t="str">
            <v>COMPENSAR</v>
          </cell>
          <cell r="Y356" t="str">
            <v>BANCO DE BOGOTA</v>
          </cell>
          <cell r="Z356">
            <v>37798</v>
          </cell>
          <cell r="AA356">
            <v>37828</v>
          </cell>
          <cell r="AB356">
            <v>37859</v>
          </cell>
          <cell r="AC356">
            <v>37890</v>
          </cell>
          <cell r="AE356">
            <v>37768</v>
          </cell>
          <cell r="AG356">
            <v>0</v>
          </cell>
        </row>
        <row r="357">
          <cell r="A357">
            <v>17633364</v>
          </cell>
          <cell r="B357" t="str">
            <v>SANDOVAL MEJIA EFREN</v>
          </cell>
          <cell r="C357" t="str">
            <v>EJECUTIVO DE SERVICIO</v>
          </cell>
          <cell r="D357">
            <v>332000</v>
          </cell>
          <cell r="E357" t="str">
            <v>NUEVOS SUMINISTROS</v>
          </cell>
          <cell r="F357" t="str">
            <v>1110100</v>
          </cell>
          <cell r="G357" t="str">
            <v>058</v>
          </cell>
          <cell r="H357" t="str">
            <v>ZONA 5</v>
          </cell>
          <cell r="I357" t="str">
            <v>CRA 53 # 39B 24 SUR</v>
          </cell>
          <cell r="K357" t="str">
            <v>Soltero</v>
          </cell>
          <cell r="L357">
            <v>37770</v>
          </cell>
          <cell r="M357" t="str">
            <v xml:space="preserve">  -   -</v>
          </cell>
          <cell r="N357" t="str">
            <v xml:space="preserve">  -   -</v>
          </cell>
          <cell r="O357">
            <v>0</v>
          </cell>
          <cell r="P357" t="str">
            <v>COLFONDOS</v>
          </cell>
          <cell r="Q357" t="str">
            <v>FAMISANAR EPS</v>
          </cell>
          <cell r="R357">
            <v>0</v>
          </cell>
          <cell r="S357">
            <v>0</v>
          </cell>
          <cell r="T357" t="str">
            <v>106397300</v>
          </cell>
          <cell r="U357" t="str">
            <v>M</v>
          </cell>
          <cell r="V357">
            <v>2046918</v>
          </cell>
          <cell r="W357">
            <v>1</v>
          </cell>
          <cell r="X357" t="str">
            <v>COMPENSAR</v>
          </cell>
          <cell r="Y357" t="str">
            <v>BANCO DE BOGOTA</v>
          </cell>
          <cell r="Z357">
            <v>37800</v>
          </cell>
          <cell r="AA357">
            <v>37830</v>
          </cell>
          <cell r="AB357">
            <v>37861</v>
          </cell>
          <cell r="AC357">
            <v>37892</v>
          </cell>
          <cell r="AE357">
            <v>37770</v>
          </cell>
          <cell r="AG357">
            <v>0</v>
          </cell>
        </row>
        <row r="358">
          <cell r="A358">
            <v>79981768</v>
          </cell>
          <cell r="B358" t="str">
            <v>VANEGAS RODRIGUEZ JOSE BASILIO</v>
          </cell>
          <cell r="C358" t="str">
            <v>AUXILIAR</v>
          </cell>
          <cell r="D358">
            <v>332000</v>
          </cell>
          <cell r="E358" t="str">
            <v>NUEVOS SUMINISTROS</v>
          </cell>
          <cell r="F358" t="str">
            <v>1110100</v>
          </cell>
          <cell r="G358" t="str">
            <v>058</v>
          </cell>
          <cell r="H358" t="str">
            <v>ZONA 5</v>
          </cell>
          <cell r="I358" t="str">
            <v>CALLE 91 # 27D 31</v>
          </cell>
          <cell r="K358" t="str">
            <v>Soltero</v>
          </cell>
          <cell r="L358">
            <v>37770</v>
          </cell>
          <cell r="M358" t="str">
            <v xml:space="preserve">  -   -</v>
          </cell>
          <cell r="N358" t="str">
            <v xml:space="preserve">  -   -</v>
          </cell>
          <cell r="O358">
            <v>0</v>
          </cell>
          <cell r="P358" t="str">
            <v>PORVENIR AFP</v>
          </cell>
          <cell r="Q358" t="str">
            <v>CAFESALUD EPS</v>
          </cell>
          <cell r="R358">
            <v>0</v>
          </cell>
          <cell r="S358">
            <v>0</v>
          </cell>
          <cell r="T358" t="str">
            <v>106397110</v>
          </cell>
          <cell r="U358" t="str">
            <v>F</v>
          </cell>
          <cell r="V358">
            <v>6747770</v>
          </cell>
          <cell r="W358">
            <v>1</v>
          </cell>
          <cell r="X358" t="str">
            <v>COMPENSAR</v>
          </cell>
          <cell r="Y358" t="str">
            <v>BANCO DE BOGOTA</v>
          </cell>
          <cell r="Z358">
            <v>37800</v>
          </cell>
          <cell r="AA358">
            <v>37830</v>
          </cell>
          <cell r="AB358">
            <v>37861</v>
          </cell>
          <cell r="AC358">
            <v>37892</v>
          </cell>
          <cell r="AE358">
            <v>37770</v>
          </cell>
          <cell r="AG358">
            <v>0</v>
          </cell>
        </row>
        <row r="359">
          <cell r="A359">
            <v>94279201</v>
          </cell>
          <cell r="B359" t="str">
            <v>PEÑA BERMEO GILDARDO</v>
          </cell>
          <cell r="C359" t="str">
            <v>DIRECTOR PROYECTO</v>
          </cell>
          <cell r="D359">
            <v>1500000</v>
          </cell>
          <cell r="E359" t="str">
            <v>NUEVOS SUMINISTROS</v>
          </cell>
          <cell r="F359" t="str">
            <v>1110010</v>
          </cell>
          <cell r="G359" t="str">
            <v>014</v>
          </cell>
          <cell r="H359" t="str">
            <v>ADMINISTRACION CODENSA</v>
          </cell>
          <cell r="I359" t="str">
            <v>CARRERA 96 # 152-31</v>
          </cell>
          <cell r="K359" t="str">
            <v>Unión libre</v>
          </cell>
          <cell r="L359">
            <v>37773</v>
          </cell>
          <cell r="M359">
            <v>25524</v>
          </cell>
          <cell r="N359" t="str">
            <v xml:space="preserve">  -   -</v>
          </cell>
          <cell r="O359" t="str">
            <v>PORVENIR</v>
          </cell>
          <cell r="P359" t="str">
            <v>HORIZONTE AFP</v>
          </cell>
          <cell r="Q359" t="str">
            <v>COOMEVA EPS</v>
          </cell>
          <cell r="R359">
            <v>0</v>
          </cell>
          <cell r="S359" t="str">
            <v>TARQUI</v>
          </cell>
          <cell r="T359" t="str">
            <v>656136967</v>
          </cell>
          <cell r="U359" t="str">
            <v>M</v>
          </cell>
          <cell r="V359">
            <v>6928920</v>
          </cell>
          <cell r="W359">
            <v>1</v>
          </cell>
          <cell r="X359" t="str">
            <v>COMPENSAR</v>
          </cell>
          <cell r="Y359" t="str">
            <v>BANCO DE BOGOTA</v>
          </cell>
          <cell r="Z359">
            <v>37803</v>
          </cell>
          <cell r="AA359">
            <v>37833</v>
          </cell>
          <cell r="AB359">
            <v>37864</v>
          </cell>
          <cell r="AC359">
            <v>37895</v>
          </cell>
          <cell r="AE359">
            <v>37773</v>
          </cell>
          <cell r="AG359">
            <v>0</v>
          </cell>
        </row>
        <row r="360">
          <cell r="A360">
            <v>16942630</v>
          </cell>
          <cell r="B360" t="str">
            <v>ARANGO GOMEZ JORGE ANDRES</v>
          </cell>
          <cell r="C360" t="str">
            <v>DIGITADOR</v>
          </cell>
          <cell r="D360">
            <v>332000</v>
          </cell>
          <cell r="E360" t="str">
            <v>NUEVOS SUMINISTROS</v>
          </cell>
          <cell r="F360" t="str">
            <v>1110100</v>
          </cell>
          <cell r="G360" t="str">
            <v>058</v>
          </cell>
          <cell r="H360" t="str">
            <v>ZONA 5</v>
          </cell>
          <cell r="I360" t="str">
            <v>BARRIO GARCES NAVAS</v>
          </cell>
          <cell r="K360" t="str">
            <v>Soltero</v>
          </cell>
          <cell r="L360">
            <v>37775</v>
          </cell>
          <cell r="M360">
            <v>29852</v>
          </cell>
          <cell r="N360" t="str">
            <v xml:space="preserve">  -   -</v>
          </cell>
          <cell r="O360" t="str">
            <v>PORVENIR</v>
          </cell>
          <cell r="P360" t="str">
            <v>PROTECCION AFP</v>
          </cell>
          <cell r="Q360" t="str">
            <v>SUSALUD EPS</v>
          </cell>
          <cell r="R360" t="str">
            <v>16942630DM4-2</v>
          </cell>
          <cell r="S360" t="str">
            <v>BOGOTA</v>
          </cell>
          <cell r="T360" t="str">
            <v>106376031</v>
          </cell>
          <cell r="U360" t="str">
            <v>M</v>
          </cell>
          <cell r="V360">
            <v>2290430</v>
          </cell>
          <cell r="W360">
            <v>1</v>
          </cell>
          <cell r="X360" t="str">
            <v>COMPENSAR</v>
          </cell>
          <cell r="Y360" t="str">
            <v>BANCO DE BOGOTA</v>
          </cell>
          <cell r="Z360">
            <v>37805</v>
          </cell>
          <cell r="AA360">
            <v>37835</v>
          </cell>
          <cell r="AB360">
            <v>37866</v>
          </cell>
          <cell r="AC360">
            <v>37897</v>
          </cell>
          <cell r="AE360">
            <v>37775</v>
          </cell>
          <cell r="AG360">
            <v>0</v>
          </cell>
        </row>
        <row r="361">
          <cell r="A361">
            <v>52917263</v>
          </cell>
          <cell r="B361" t="str">
            <v>CASTILLO FULA LEIDY VIVIANA</v>
          </cell>
          <cell r="C361" t="str">
            <v>DIGITADOR</v>
          </cell>
          <cell r="D361">
            <v>332000</v>
          </cell>
          <cell r="E361" t="str">
            <v>NUEVOS SUMINISTROS</v>
          </cell>
          <cell r="F361" t="str">
            <v>1110010</v>
          </cell>
          <cell r="G361" t="str">
            <v>014</v>
          </cell>
          <cell r="H361" t="str">
            <v>ADMINISTRACION CODENSA</v>
          </cell>
          <cell r="I361" t="str">
            <v>CRA 105 G No. 71 A 16</v>
          </cell>
          <cell r="K361" t="str">
            <v>Soltera</v>
          </cell>
          <cell r="L361">
            <v>37775</v>
          </cell>
          <cell r="M361" t="str">
            <v xml:space="preserve">  -   -</v>
          </cell>
          <cell r="N361" t="str">
            <v xml:space="preserve">  -   -</v>
          </cell>
          <cell r="O361">
            <v>0</v>
          </cell>
          <cell r="P361" t="str">
            <v>HORIZONTE AFP</v>
          </cell>
          <cell r="Q361" t="str">
            <v>SALUDCOOP EPS</v>
          </cell>
          <cell r="R361">
            <v>0</v>
          </cell>
          <cell r="S361">
            <v>0</v>
          </cell>
          <cell r="T361" t="str">
            <v>106398738</v>
          </cell>
          <cell r="U361" t="str">
            <v>F</v>
          </cell>
          <cell r="V361">
            <v>7767447</v>
          </cell>
          <cell r="W361">
            <v>1</v>
          </cell>
          <cell r="X361" t="str">
            <v>COMPENSAR</v>
          </cell>
          <cell r="Y361" t="str">
            <v>BANCO DE BOGOTA</v>
          </cell>
          <cell r="Z361">
            <v>37805</v>
          </cell>
          <cell r="AA361">
            <v>37835</v>
          </cell>
          <cell r="AB361">
            <v>37866</v>
          </cell>
          <cell r="AC361">
            <v>37897</v>
          </cell>
          <cell r="AE361">
            <v>37775</v>
          </cell>
          <cell r="AG361">
            <v>0</v>
          </cell>
        </row>
        <row r="362">
          <cell r="A362">
            <v>52873797</v>
          </cell>
          <cell r="B362" t="str">
            <v>NOGALES MONTERO MARTHA ELIZABETH</v>
          </cell>
          <cell r="C362" t="str">
            <v>EJECUTIVO DE SERVICIO</v>
          </cell>
          <cell r="D362">
            <v>332000</v>
          </cell>
          <cell r="E362" t="str">
            <v>NUEVOS SUMINISTROS</v>
          </cell>
          <cell r="F362" t="str">
            <v>1110300</v>
          </cell>
          <cell r="G362" t="str">
            <v>008</v>
          </cell>
          <cell r="H362" t="str">
            <v>ZONA 2</v>
          </cell>
          <cell r="I362" t="str">
            <v>CLL 72 SUR # 76-27</v>
          </cell>
          <cell r="K362" t="str">
            <v>Soltera</v>
          </cell>
          <cell r="L362">
            <v>37776</v>
          </cell>
          <cell r="M362" t="str">
            <v xml:space="preserve">  -   -</v>
          </cell>
          <cell r="N362" t="str">
            <v xml:space="preserve">  -   -</v>
          </cell>
          <cell r="O362">
            <v>0</v>
          </cell>
          <cell r="P362" t="str">
            <v>PORVENIR AFP</v>
          </cell>
          <cell r="Q362" t="str">
            <v>CAFESALUD EPS</v>
          </cell>
          <cell r="R362">
            <v>0</v>
          </cell>
          <cell r="S362">
            <v>0</v>
          </cell>
          <cell r="T362" t="str">
            <v>106397425</v>
          </cell>
          <cell r="U362" t="str">
            <v>F</v>
          </cell>
          <cell r="V362">
            <v>7312421</v>
          </cell>
          <cell r="W362">
            <v>1</v>
          </cell>
          <cell r="X362" t="str">
            <v>COMPENSAR</v>
          </cell>
          <cell r="Y362" t="str">
            <v>BANCO DE BOGOTA</v>
          </cell>
          <cell r="Z362">
            <v>37806</v>
          </cell>
          <cell r="AA362">
            <v>37836</v>
          </cell>
          <cell r="AB362">
            <v>37867</v>
          </cell>
          <cell r="AC362">
            <v>37898</v>
          </cell>
          <cell r="AE362">
            <v>37776</v>
          </cell>
          <cell r="AG362">
            <v>0</v>
          </cell>
        </row>
        <row r="363">
          <cell r="A363">
            <v>52950774</v>
          </cell>
          <cell r="B363" t="str">
            <v>GARCIA SUAREZ JACKELINE</v>
          </cell>
          <cell r="C363" t="str">
            <v>EJECUTIVO DE SERVICIO</v>
          </cell>
          <cell r="D363">
            <v>332000</v>
          </cell>
          <cell r="E363" t="str">
            <v>NUEVOS SUMINISTROS</v>
          </cell>
          <cell r="F363" t="str">
            <v>1110300</v>
          </cell>
          <cell r="G363" t="str">
            <v>008</v>
          </cell>
          <cell r="H363" t="str">
            <v>ZONA 2</v>
          </cell>
          <cell r="I363" t="str">
            <v>CRA 17 # 66A 21 SUR</v>
          </cell>
          <cell r="K363" t="str">
            <v>Soltera</v>
          </cell>
          <cell r="L363">
            <v>37776</v>
          </cell>
          <cell r="M363" t="str">
            <v xml:space="preserve">  -   -</v>
          </cell>
          <cell r="N363" t="str">
            <v xml:space="preserve">  -   -</v>
          </cell>
          <cell r="O363" t="str">
            <v>PORVENIR</v>
          </cell>
          <cell r="P363" t="str">
            <v>PORVENIR AFP</v>
          </cell>
          <cell r="Q363" t="str">
            <v>COMPENSAR</v>
          </cell>
          <cell r="R363">
            <v>0</v>
          </cell>
          <cell r="S363">
            <v>0</v>
          </cell>
          <cell r="T363" t="str">
            <v>106397417</v>
          </cell>
          <cell r="U363" t="str">
            <v>F</v>
          </cell>
          <cell r="V363">
            <v>7658873</v>
          </cell>
          <cell r="W363">
            <v>1</v>
          </cell>
          <cell r="X363" t="str">
            <v>COMPENSAR</v>
          </cell>
          <cell r="Y363" t="str">
            <v>BANCO DE BOGOTA</v>
          </cell>
          <cell r="Z363">
            <v>37806</v>
          </cell>
          <cell r="AA363">
            <v>37836</v>
          </cell>
          <cell r="AB363">
            <v>37867</v>
          </cell>
          <cell r="AC363">
            <v>37898</v>
          </cell>
          <cell r="AE363">
            <v>37776</v>
          </cell>
          <cell r="AG363">
            <v>0</v>
          </cell>
        </row>
        <row r="364">
          <cell r="A364">
            <v>53075180</v>
          </cell>
          <cell r="B364" t="str">
            <v>ROJAS CAMPOS JESSICA MARINA</v>
          </cell>
          <cell r="C364" t="str">
            <v>EJECUTIVO DE SERVICIO</v>
          </cell>
          <cell r="D364">
            <v>332000</v>
          </cell>
          <cell r="E364" t="str">
            <v>NUEVOS SUMINISTROS</v>
          </cell>
          <cell r="F364" t="str">
            <v>1110100</v>
          </cell>
          <cell r="G364" t="str">
            <v>058</v>
          </cell>
          <cell r="H364" t="str">
            <v>ZONA 5</v>
          </cell>
          <cell r="I364" t="str">
            <v>CALLA 54 # 37 A 24 SUR</v>
          </cell>
          <cell r="K364" t="str">
            <v>Soltero</v>
          </cell>
          <cell r="L364">
            <v>37776</v>
          </cell>
          <cell r="M364" t="str">
            <v xml:space="preserve">  -   -</v>
          </cell>
          <cell r="N364" t="str">
            <v xml:space="preserve">  -   -</v>
          </cell>
          <cell r="O364">
            <v>0</v>
          </cell>
          <cell r="P364" t="str">
            <v>PORVENIR AFP</v>
          </cell>
          <cell r="Q364" t="str">
            <v>SALUDCOOP EPS</v>
          </cell>
          <cell r="R364">
            <v>0</v>
          </cell>
          <cell r="S364">
            <v>0</v>
          </cell>
          <cell r="T364" t="str">
            <v>106397557</v>
          </cell>
          <cell r="U364" t="str">
            <v>M</v>
          </cell>
          <cell r="V364">
            <v>2386598</v>
          </cell>
          <cell r="W364">
            <v>1</v>
          </cell>
          <cell r="X364" t="str">
            <v>COMPENSAR</v>
          </cell>
          <cell r="Y364" t="str">
            <v>BANCO DE BOGOTA</v>
          </cell>
          <cell r="Z364">
            <v>37806</v>
          </cell>
          <cell r="AA364">
            <v>37836</v>
          </cell>
          <cell r="AB364">
            <v>37867</v>
          </cell>
          <cell r="AC364">
            <v>37898</v>
          </cell>
          <cell r="AE364">
            <v>37776</v>
          </cell>
          <cell r="AG364">
            <v>0</v>
          </cell>
        </row>
        <row r="365">
          <cell r="A365">
            <v>55159307</v>
          </cell>
          <cell r="B365" t="str">
            <v>GOMEZ CASTILLO BERNARDA</v>
          </cell>
          <cell r="C365" t="str">
            <v>EJECUTIVO DE SERVICIO</v>
          </cell>
          <cell r="D365">
            <v>332000</v>
          </cell>
          <cell r="E365" t="str">
            <v>NUEVOS SUMINISTROS</v>
          </cell>
          <cell r="F365" t="str">
            <v>1110300</v>
          </cell>
          <cell r="G365" t="str">
            <v>008</v>
          </cell>
          <cell r="H365" t="str">
            <v>ZONA 2</v>
          </cell>
          <cell r="I365" t="str">
            <v>CRA 100D BIS # 50-75</v>
          </cell>
          <cell r="K365" t="str">
            <v>Soltera</v>
          </cell>
          <cell r="L365">
            <v>37776</v>
          </cell>
          <cell r="M365" t="str">
            <v xml:space="preserve">  -   -</v>
          </cell>
          <cell r="N365" t="str">
            <v xml:space="preserve">  -   -</v>
          </cell>
          <cell r="O365">
            <v>0</v>
          </cell>
          <cell r="P365" t="str">
            <v>PROTECCION AFP</v>
          </cell>
          <cell r="Q365" t="str">
            <v>SALUDCOOP EPS</v>
          </cell>
          <cell r="R365">
            <v>0</v>
          </cell>
          <cell r="S365">
            <v>0</v>
          </cell>
          <cell r="T365" t="str">
            <v>106397409</v>
          </cell>
          <cell r="U365" t="str">
            <v>F</v>
          </cell>
          <cell r="V365">
            <v>4942984</v>
          </cell>
          <cell r="W365">
            <v>1</v>
          </cell>
          <cell r="X365" t="str">
            <v>COMPENSAR</v>
          </cell>
          <cell r="Y365" t="str">
            <v>BANCO DE BOGOTA</v>
          </cell>
          <cell r="Z365">
            <v>37806</v>
          </cell>
          <cell r="AA365">
            <v>37836</v>
          </cell>
          <cell r="AB365">
            <v>37867</v>
          </cell>
          <cell r="AC365">
            <v>37898</v>
          </cell>
          <cell r="AE365">
            <v>37776</v>
          </cell>
          <cell r="AG365">
            <v>0</v>
          </cell>
        </row>
        <row r="366">
          <cell r="A366">
            <v>79950133</v>
          </cell>
          <cell r="B366" t="str">
            <v>MORENO VERA OMAR ELIECER</v>
          </cell>
          <cell r="C366" t="str">
            <v>EJECUTIVO DE SERVICIO</v>
          </cell>
          <cell r="D366">
            <v>332000</v>
          </cell>
          <cell r="E366" t="str">
            <v>NUEVOS SUMINISTROS</v>
          </cell>
          <cell r="F366" t="str">
            <v>1110300</v>
          </cell>
          <cell r="G366" t="str">
            <v>008</v>
          </cell>
          <cell r="H366" t="str">
            <v>ZONA 2</v>
          </cell>
          <cell r="I366" t="str">
            <v>DG 18 B # 43-61 SUR</v>
          </cell>
          <cell r="K366" t="str">
            <v>Soltero</v>
          </cell>
          <cell r="L366">
            <v>37776</v>
          </cell>
          <cell r="M366" t="str">
            <v xml:space="preserve">  -   -</v>
          </cell>
          <cell r="N366" t="str">
            <v xml:space="preserve">  -   -</v>
          </cell>
          <cell r="O366" t="str">
            <v>PORVENIR</v>
          </cell>
          <cell r="P366" t="str">
            <v>HORIZONTE AFP</v>
          </cell>
          <cell r="Q366" t="str">
            <v>SEGURO SOCIAL</v>
          </cell>
          <cell r="R366">
            <v>0</v>
          </cell>
          <cell r="S366">
            <v>0</v>
          </cell>
          <cell r="T366" t="str">
            <v>106391386</v>
          </cell>
          <cell r="U366" t="str">
            <v>M</v>
          </cell>
          <cell r="V366">
            <v>7204656</v>
          </cell>
          <cell r="W366">
            <v>1</v>
          </cell>
          <cell r="X366" t="str">
            <v>COMPENSAR</v>
          </cell>
          <cell r="Y366" t="str">
            <v>BANCO DE BOGOTA</v>
          </cell>
          <cell r="Z366">
            <v>37806</v>
          </cell>
          <cell r="AA366">
            <v>37836</v>
          </cell>
          <cell r="AB366">
            <v>37867</v>
          </cell>
          <cell r="AC366">
            <v>37898</v>
          </cell>
          <cell r="AE366">
            <v>37776</v>
          </cell>
          <cell r="AG366">
            <v>0</v>
          </cell>
        </row>
        <row r="367">
          <cell r="A367">
            <v>9088599</v>
          </cell>
          <cell r="B367" t="str">
            <v>MORALES MIRANDA OSCAR LUIS</v>
          </cell>
          <cell r="C367" t="str">
            <v>AUXILIAR</v>
          </cell>
          <cell r="D367">
            <v>332000</v>
          </cell>
          <cell r="E367" t="str">
            <v>NUEVOS SUMINISTROS</v>
          </cell>
          <cell r="F367" t="str">
            <v>1110100</v>
          </cell>
          <cell r="G367" t="str">
            <v>058</v>
          </cell>
          <cell r="H367" t="str">
            <v>ZONA 5</v>
          </cell>
          <cell r="I367" t="str">
            <v>CRA 65 # 65-27</v>
          </cell>
          <cell r="K367" t="str">
            <v>Soltero</v>
          </cell>
          <cell r="L367">
            <v>37777</v>
          </cell>
          <cell r="M367" t="str">
            <v xml:space="preserve">  -   -</v>
          </cell>
          <cell r="N367" t="str">
            <v xml:space="preserve">  -   -</v>
          </cell>
          <cell r="O367">
            <v>0</v>
          </cell>
          <cell r="P367" t="str">
            <v>PORVENIR AFP</v>
          </cell>
          <cell r="Q367" t="str">
            <v>CRUZ BLANCA EPS</v>
          </cell>
          <cell r="R367">
            <v>0</v>
          </cell>
          <cell r="S367">
            <v>0</v>
          </cell>
          <cell r="T367" t="str">
            <v>106397540</v>
          </cell>
          <cell r="U367" t="str">
            <v>M</v>
          </cell>
          <cell r="V367">
            <v>6306563</v>
          </cell>
          <cell r="W367">
            <v>1</v>
          </cell>
          <cell r="X367" t="str">
            <v>COMPENSAR</v>
          </cell>
          <cell r="Y367" t="str">
            <v>BANCO DE BOGOTA</v>
          </cell>
          <cell r="Z367">
            <v>37807</v>
          </cell>
          <cell r="AA367">
            <v>37837</v>
          </cell>
          <cell r="AB367">
            <v>37868</v>
          </cell>
          <cell r="AC367">
            <v>37899</v>
          </cell>
          <cell r="AE367">
            <v>37777</v>
          </cell>
          <cell r="AG367">
            <v>0</v>
          </cell>
        </row>
        <row r="368">
          <cell r="A368">
            <v>3078307</v>
          </cell>
          <cell r="B368" t="str">
            <v>ORDOÑEZ ESCOBAR CARLOS EDUARDO</v>
          </cell>
          <cell r="C368" t="str">
            <v>TECNICO</v>
          </cell>
          <cell r="D368">
            <v>332000</v>
          </cell>
          <cell r="E368" t="str">
            <v>NUEVOS SUMINISTROS</v>
          </cell>
          <cell r="F368" t="str">
            <v>1110200</v>
          </cell>
          <cell r="G368" t="str">
            <v>016</v>
          </cell>
          <cell r="H368" t="str">
            <v>ZONA 6</v>
          </cell>
          <cell r="I368" t="str">
            <v>CRA. 21 No.65-96</v>
          </cell>
          <cell r="K368" t="str">
            <v>Soltero</v>
          </cell>
          <cell r="L368">
            <v>37778</v>
          </cell>
          <cell r="M368" t="str">
            <v xml:space="preserve">  -   -</v>
          </cell>
          <cell r="N368" t="str">
            <v xml:space="preserve">  -   -</v>
          </cell>
          <cell r="O368">
            <v>0</v>
          </cell>
          <cell r="P368" t="str">
            <v>PORVENIR AFP</v>
          </cell>
          <cell r="Q368" t="str">
            <v>SALUDCOOP EPS</v>
          </cell>
          <cell r="R368">
            <v>0</v>
          </cell>
          <cell r="S368">
            <v>0</v>
          </cell>
          <cell r="T368" t="str">
            <v>106397490</v>
          </cell>
          <cell r="U368" t="str">
            <v>M</v>
          </cell>
          <cell r="V368">
            <v>7155176</v>
          </cell>
          <cell r="W368">
            <v>1</v>
          </cell>
          <cell r="X368" t="str">
            <v>COMPENSAR</v>
          </cell>
          <cell r="Y368" t="str">
            <v>BANCO DE BOGOTA</v>
          </cell>
          <cell r="Z368">
            <v>37808</v>
          </cell>
          <cell r="AA368">
            <v>37838</v>
          </cell>
          <cell r="AB368">
            <v>37869</v>
          </cell>
          <cell r="AC368">
            <v>37900</v>
          </cell>
          <cell r="AE368">
            <v>37778</v>
          </cell>
          <cell r="AG368">
            <v>0</v>
          </cell>
        </row>
        <row r="369">
          <cell r="A369">
            <v>3110085</v>
          </cell>
          <cell r="B369" t="str">
            <v>HERNANDEZ GARZON ALBEIRO</v>
          </cell>
          <cell r="C369" t="str">
            <v>AUXILIAR</v>
          </cell>
          <cell r="D369">
            <v>332000</v>
          </cell>
          <cell r="E369" t="str">
            <v>NUEVOS SUMINISTROS</v>
          </cell>
          <cell r="F369" t="str">
            <v>1110200</v>
          </cell>
          <cell r="G369" t="str">
            <v>016</v>
          </cell>
          <cell r="H369" t="str">
            <v>ZONA 6</v>
          </cell>
          <cell r="I369" t="str">
            <v>TRV.81 No.42-84sur</v>
          </cell>
          <cell r="K369" t="str">
            <v>Soltero</v>
          </cell>
          <cell r="L369">
            <v>37778</v>
          </cell>
          <cell r="M369" t="str">
            <v xml:space="preserve">  -   -</v>
          </cell>
          <cell r="N369" t="str">
            <v xml:space="preserve">  -   -</v>
          </cell>
          <cell r="O369">
            <v>0</v>
          </cell>
          <cell r="P369" t="str">
            <v>PORVENIR AFP</v>
          </cell>
          <cell r="Q369" t="str">
            <v>COMPENSAR</v>
          </cell>
          <cell r="R369">
            <v>0</v>
          </cell>
          <cell r="S369">
            <v>0</v>
          </cell>
          <cell r="T369" t="str">
            <v>106398100</v>
          </cell>
          <cell r="U369" t="str">
            <v>F</v>
          </cell>
          <cell r="V369">
            <v>2646731</v>
          </cell>
          <cell r="W369">
            <v>1</v>
          </cell>
          <cell r="X369" t="str">
            <v>COMPENSAR</v>
          </cell>
          <cell r="Y369" t="str">
            <v>BANCO DE BOGOTA</v>
          </cell>
          <cell r="Z369">
            <v>37808</v>
          </cell>
          <cell r="AA369">
            <v>37838</v>
          </cell>
          <cell r="AB369">
            <v>37869</v>
          </cell>
          <cell r="AC369">
            <v>37900</v>
          </cell>
          <cell r="AE369">
            <v>37778</v>
          </cell>
          <cell r="AG369">
            <v>0</v>
          </cell>
        </row>
        <row r="370">
          <cell r="A370">
            <v>11788348</v>
          </cell>
          <cell r="B370" t="str">
            <v>MORENO MORENO PEDRO ANTONIO</v>
          </cell>
          <cell r="C370" t="str">
            <v>TECNICO</v>
          </cell>
          <cell r="D370">
            <v>332000</v>
          </cell>
          <cell r="E370" t="str">
            <v>NUEVOS SUMINISTROS</v>
          </cell>
          <cell r="F370" t="str">
            <v>1110200</v>
          </cell>
          <cell r="G370" t="str">
            <v>016</v>
          </cell>
          <cell r="H370" t="str">
            <v>ZONA 6</v>
          </cell>
          <cell r="I370" t="str">
            <v>CRA.99 No.38-42</v>
          </cell>
          <cell r="K370" t="str">
            <v>Soltero</v>
          </cell>
          <cell r="L370">
            <v>37778</v>
          </cell>
          <cell r="M370" t="str">
            <v xml:space="preserve">  -   -</v>
          </cell>
          <cell r="N370" t="str">
            <v xml:space="preserve">  -   -</v>
          </cell>
          <cell r="O370" t="str">
            <v>PORVENIR</v>
          </cell>
          <cell r="P370" t="str">
            <v>PORVENIR AFP</v>
          </cell>
          <cell r="Q370" t="str">
            <v>SOLSALUD EPS</v>
          </cell>
          <cell r="R370">
            <v>0</v>
          </cell>
          <cell r="S370">
            <v>0</v>
          </cell>
          <cell r="T370" t="str">
            <v>106397441</v>
          </cell>
          <cell r="U370" t="str">
            <v>M</v>
          </cell>
          <cell r="V370">
            <v>4530688</v>
          </cell>
          <cell r="W370">
            <v>1</v>
          </cell>
          <cell r="X370" t="str">
            <v>COMPENSAR</v>
          </cell>
          <cell r="Y370" t="str">
            <v>BANCO DE BOGOTA</v>
          </cell>
          <cell r="Z370">
            <v>37808</v>
          </cell>
          <cell r="AA370">
            <v>37838</v>
          </cell>
          <cell r="AB370">
            <v>37869</v>
          </cell>
          <cell r="AC370">
            <v>37900</v>
          </cell>
          <cell r="AE370">
            <v>37778</v>
          </cell>
          <cell r="AG370">
            <v>0</v>
          </cell>
        </row>
        <row r="371">
          <cell r="A371">
            <v>52815988</v>
          </cell>
          <cell r="B371" t="str">
            <v>AGUDELO HERNANDEZ LYDA ZORAYA</v>
          </cell>
          <cell r="C371" t="str">
            <v>EJECUTIVO DE SERVICIO</v>
          </cell>
          <cell r="D371">
            <v>332000</v>
          </cell>
          <cell r="E371" t="str">
            <v>NUEVOS SUMINISTROS</v>
          </cell>
          <cell r="F371" t="str">
            <v>1110300</v>
          </cell>
          <cell r="G371" t="str">
            <v>015</v>
          </cell>
          <cell r="H371" t="str">
            <v>ZONA 4</v>
          </cell>
          <cell r="I371" t="str">
            <v>KRA 108 A # 71B 39</v>
          </cell>
          <cell r="K371" t="str">
            <v>Soltera</v>
          </cell>
          <cell r="L371">
            <v>37778</v>
          </cell>
          <cell r="M371" t="str">
            <v xml:space="preserve">  -   -</v>
          </cell>
          <cell r="N371" t="str">
            <v xml:space="preserve">  -   -</v>
          </cell>
          <cell r="O371" t="str">
            <v>HORIZONTE</v>
          </cell>
          <cell r="P371" t="str">
            <v>HORIZONTE AFP</v>
          </cell>
          <cell r="Q371" t="str">
            <v>SUSALUD EPS</v>
          </cell>
          <cell r="R371">
            <v>0</v>
          </cell>
          <cell r="S371">
            <v>0</v>
          </cell>
          <cell r="T371" t="str">
            <v>106384613</v>
          </cell>
          <cell r="U371" t="str">
            <v>F</v>
          </cell>
          <cell r="V371">
            <v>2277496</v>
          </cell>
          <cell r="W371">
            <v>1</v>
          </cell>
          <cell r="X371" t="str">
            <v>COMPENSAR</v>
          </cell>
          <cell r="Y371" t="str">
            <v>BANCO DE BOGOTA</v>
          </cell>
          <cell r="Z371">
            <v>37808</v>
          </cell>
          <cell r="AA371">
            <v>37838</v>
          </cell>
          <cell r="AB371">
            <v>37869</v>
          </cell>
          <cell r="AC371">
            <v>37900</v>
          </cell>
          <cell r="AE371">
            <v>37778</v>
          </cell>
          <cell r="AG371">
            <v>0</v>
          </cell>
        </row>
        <row r="372">
          <cell r="A372">
            <v>93086825</v>
          </cell>
          <cell r="B372" t="str">
            <v>MONTENEGRO SUAREZ JEREMIAS</v>
          </cell>
          <cell r="C372" t="str">
            <v>AUXILIAR</v>
          </cell>
          <cell r="D372">
            <v>332000</v>
          </cell>
          <cell r="E372" t="str">
            <v>NUEVOS SUMINISTROS</v>
          </cell>
          <cell r="F372" t="str">
            <v>1110200</v>
          </cell>
          <cell r="G372" t="str">
            <v>016</v>
          </cell>
          <cell r="H372" t="str">
            <v>ZONA 6</v>
          </cell>
          <cell r="I372" t="str">
            <v>CLL 48 A No. 1-88 sur</v>
          </cell>
          <cell r="K372" t="str">
            <v>Soltero</v>
          </cell>
          <cell r="L372">
            <v>37778</v>
          </cell>
          <cell r="M372" t="str">
            <v xml:space="preserve">  -   -</v>
          </cell>
          <cell r="N372" t="str">
            <v xml:space="preserve">  -   -</v>
          </cell>
          <cell r="O372" t="str">
            <v>PORVENIR</v>
          </cell>
          <cell r="P372" t="str">
            <v>PORVENIR AFP</v>
          </cell>
          <cell r="Q372" t="str">
            <v>CRUZ BLANCA EPS</v>
          </cell>
          <cell r="R372">
            <v>0</v>
          </cell>
          <cell r="S372">
            <v>0</v>
          </cell>
          <cell r="T372" t="str">
            <v>106397458</v>
          </cell>
          <cell r="U372" t="str">
            <v>M</v>
          </cell>
          <cell r="V372">
            <v>3632951</v>
          </cell>
          <cell r="W372">
            <v>1</v>
          </cell>
          <cell r="X372" t="str">
            <v>COMPENSAR</v>
          </cell>
          <cell r="Y372" t="str">
            <v>BANCO DE BOGOTA</v>
          </cell>
          <cell r="Z372">
            <v>37808</v>
          </cell>
          <cell r="AA372">
            <v>37838</v>
          </cell>
          <cell r="AB372">
            <v>37869</v>
          </cell>
          <cell r="AC372">
            <v>37900</v>
          </cell>
          <cell r="AE372">
            <v>37778</v>
          </cell>
          <cell r="AG372">
            <v>0</v>
          </cell>
        </row>
        <row r="373">
          <cell r="A373">
            <v>11231204</v>
          </cell>
          <cell r="B373" t="str">
            <v>TOVAR AVELLANEDA LUIS ALFONSO</v>
          </cell>
          <cell r="C373" t="str">
            <v>AUXILIAR</v>
          </cell>
          <cell r="D373">
            <v>332000</v>
          </cell>
          <cell r="E373" t="str">
            <v>NUEVOS SUMINISTROS</v>
          </cell>
          <cell r="F373" t="str">
            <v>1110300</v>
          </cell>
          <cell r="G373" t="str">
            <v>015</v>
          </cell>
          <cell r="H373" t="str">
            <v>ZONA 4</v>
          </cell>
          <cell r="I373" t="str">
            <v>CALLE 9 No. 10-80</v>
          </cell>
          <cell r="K373" t="str">
            <v>Soltero</v>
          </cell>
          <cell r="L373">
            <v>37781</v>
          </cell>
          <cell r="M373" t="str">
            <v xml:space="preserve">  -   -</v>
          </cell>
          <cell r="N373" t="str">
            <v xml:space="preserve">  -   -</v>
          </cell>
          <cell r="O373" t="str">
            <v>HORIZONTE</v>
          </cell>
          <cell r="P373" t="str">
            <v>PORVENIR AFP</v>
          </cell>
          <cell r="Q373" t="str">
            <v>COMPENSAR</v>
          </cell>
          <cell r="R373">
            <v>0</v>
          </cell>
          <cell r="S373">
            <v>0</v>
          </cell>
          <cell r="T373" t="str">
            <v>106397698</v>
          </cell>
          <cell r="U373" t="str">
            <v>F</v>
          </cell>
          <cell r="V373">
            <v>8601856</v>
          </cell>
          <cell r="W373">
            <v>1</v>
          </cell>
          <cell r="X373" t="str">
            <v>COMPENSAR</v>
          </cell>
          <cell r="Y373" t="str">
            <v>BANCO DE BOGOTA</v>
          </cell>
          <cell r="Z373">
            <v>37811</v>
          </cell>
          <cell r="AA373">
            <v>37841</v>
          </cell>
          <cell r="AB373">
            <v>37872</v>
          </cell>
          <cell r="AC373">
            <v>37903</v>
          </cell>
          <cell r="AE373">
            <v>37781</v>
          </cell>
          <cell r="AG373">
            <v>0</v>
          </cell>
        </row>
        <row r="374">
          <cell r="A374">
            <v>79249124</v>
          </cell>
          <cell r="B374" t="str">
            <v>MESA CELY JORGE WILSON</v>
          </cell>
          <cell r="C374" t="str">
            <v>AUXILIAR</v>
          </cell>
          <cell r="D374">
            <v>332000</v>
          </cell>
          <cell r="E374" t="str">
            <v>NUEVOS SUMINISTROS</v>
          </cell>
          <cell r="F374" t="str">
            <v>1110300</v>
          </cell>
          <cell r="G374" t="str">
            <v>008</v>
          </cell>
          <cell r="H374" t="str">
            <v>ZONA 2</v>
          </cell>
          <cell r="I374" t="str">
            <v>CLL 123 No.96-46 SUR</v>
          </cell>
          <cell r="K374" t="str">
            <v>Unión libre</v>
          </cell>
          <cell r="L374">
            <v>37781</v>
          </cell>
          <cell r="M374">
            <v>26146</v>
          </cell>
          <cell r="N374" t="str">
            <v xml:space="preserve">  -   -</v>
          </cell>
          <cell r="O374" t="str">
            <v>PORVENIR</v>
          </cell>
          <cell r="P374" t="str">
            <v>SANTANDER AFP</v>
          </cell>
          <cell r="Q374" t="str">
            <v>SALUD TOTAL EPS</v>
          </cell>
          <cell r="R374" t="str">
            <v>79249124DM47-2</v>
          </cell>
          <cell r="S374" t="str">
            <v>BOGOTA</v>
          </cell>
          <cell r="T374" t="str">
            <v>448392456</v>
          </cell>
          <cell r="U374" t="str">
            <v>M</v>
          </cell>
          <cell r="V374">
            <v>6805138</v>
          </cell>
          <cell r="W374">
            <v>1</v>
          </cell>
          <cell r="X374" t="str">
            <v>COMPENSAR</v>
          </cell>
          <cell r="Y374" t="str">
            <v>BANCO DE BOGOTA</v>
          </cell>
          <cell r="Z374">
            <v>37811</v>
          </cell>
          <cell r="AA374">
            <v>37841</v>
          </cell>
          <cell r="AB374">
            <v>37872</v>
          </cell>
          <cell r="AC374">
            <v>37903</v>
          </cell>
          <cell r="AE374">
            <v>37781</v>
          </cell>
          <cell r="AG374">
            <v>0</v>
          </cell>
        </row>
        <row r="375">
          <cell r="A375">
            <v>79801076</v>
          </cell>
          <cell r="B375" t="str">
            <v>PERICO PEDREROS JORGE</v>
          </cell>
          <cell r="C375" t="str">
            <v>EJECUTIVO DE SERVICIO</v>
          </cell>
          <cell r="D375">
            <v>332000</v>
          </cell>
          <cell r="E375" t="str">
            <v>NUEVOS SUMINISTROS</v>
          </cell>
          <cell r="F375" t="str">
            <v>1110100</v>
          </cell>
          <cell r="G375" t="str">
            <v>058</v>
          </cell>
          <cell r="H375" t="str">
            <v>ZONA 5</v>
          </cell>
          <cell r="I375" t="str">
            <v>CRA 121 # 140-12</v>
          </cell>
          <cell r="K375" t="str">
            <v>Soltero</v>
          </cell>
          <cell r="L375">
            <v>37781</v>
          </cell>
          <cell r="M375" t="str">
            <v xml:space="preserve">  -   -</v>
          </cell>
          <cell r="N375" t="str">
            <v xml:space="preserve">  -   -</v>
          </cell>
          <cell r="O375">
            <v>0</v>
          </cell>
          <cell r="P375" t="str">
            <v>COLFONDOS</v>
          </cell>
          <cell r="Q375" t="str">
            <v>HUMANA VIVIR EPS</v>
          </cell>
          <cell r="R375">
            <v>0</v>
          </cell>
          <cell r="S375">
            <v>0</v>
          </cell>
          <cell r="T375" t="str">
            <v>106397680</v>
          </cell>
          <cell r="U375" t="str">
            <v>F</v>
          </cell>
          <cell r="V375">
            <v>6890429</v>
          </cell>
          <cell r="W375">
            <v>1</v>
          </cell>
          <cell r="X375" t="str">
            <v>COMPENSAR</v>
          </cell>
          <cell r="Y375" t="str">
            <v>BANCO DE BOGOTA</v>
          </cell>
          <cell r="Z375">
            <v>37811</v>
          </cell>
          <cell r="AA375">
            <v>37841</v>
          </cell>
          <cell r="AB375">
            <v>37872</v>
          </cell>
          <cell r="AC375">
            <v>37903</v>
          </cell>
          <cell r="AE375">
            <v>37781</v>
          </cell>
          <cell r="AG375">
            <v>0</v>
          </cell>
        </row>
        <row r="376">
          <cell r="A376">
            <v>52934696</v>
          </cell>
          <cell r="B376" t="str">
            <v>OTALORA CUSBA DUDLEY</v>
          </cell>
          <cell r="C376" t="str">
            <v>EJECUTIVO DE SERVICIO</v>
          </cell>
          <cell r="D376">
            <v>332000</v>
          </cell>
          <cell r="E376" t="str">
            <v>NUEVOS SUMINISTROS</v>
          </cell>
          <cell r="F376" t="str">
            <v>1110100</v>
          </cell>
          <cell r="G376" t="str">
            <v>013</v>
          </cell>
          <cell r="H376" t="str">
            <v>ZONA 3</v>
          </cell>
          <cell r="I376" t="str">
            <v>TRV 49 # 33-79</v>
          </cell>
          <cell r="K376" t="str">
            <v>Soltero</v>
          </cell>
          <cell r="L376">
            <v>37782</v>
          </cell>
          <cell r="M376" t="str">
            <v xml:space="preserve">  -   -</v>
          </cell>
          <cell r="N376" t="str">
            <v xml:space="preserve">  -   -</v>
          </cell>
          <cell r="O376" t="str">
            <v>PORVENIR</v>
          </cell>
          <cell r="P376" t="str">
            <v>PORVENIR AFP</v>
          </cell>
          <cell r="Q376" t="str">
            <v>SALUDCOOP EPS</v>
          </cell>
          <cell r="R376">
            <v>0</v>
          </cell>
          <cell r="S376">
            <v>0</v>
          </cell>
          <cell r="T376" t="str">
            <v>106398415</v>
          </cell>
          <cell r="U376" t="str">
            <v>F</v>
          </cell>
          <cell r="V376">
            <v>7106080</v>
          </cell>
          <cell r="W376">
            <v>1</v>
          </cell>
          <cell r="X376" t="str">
            <v>COMPENSAR</v>
          </cell>
          <cell r="Y376" t="str">
            <v>BANCO DE BOGOTA</v>
          </cell>
          <cell r="Z376">
            <v>37812</v>
          </cell>
          <cell r="AA376">
            <v>37842</v>
          </cell>
          <cell r="AB376">
            <v>37873</v>
          </cell>
          <cell r="AC376">
            <v>37904</v>
          </cell>
          <cell r="AE376">
            <v>37782</v>
          </cell>
          <cell r="AG376">
            <v>0</v>
          </cell>
        </row>
        <row r="377">
          <cell r="A377">
            <v>72325837</v>
          </cell>
          <cell r="B377" t="str">
            <v>MONTAÑA RIVERA PEDRO M</v>
          </cell>
          <cell r="C377" t="str">
            <v>AUXILIAR</v>
          </cell>
          <cell r="D377">
            <v>332000</v>
          </cell>
          <cell r="E377" t="str">
            <v>NUEVOS SUMINISTROS</v>
          </cell>
          <cell r="F377" t="str">
            <v>1110100</v>
          </cell>
          <cell r="G377" t="str">
            <v>013</v>
          </cell>
          <cell r="H377" t="str">
            <v>ZONA 3</v>
          </cell>
          <cell r="I377" t="str">
            <v>CR 79 # 76-17</v>
          </cell>
          <cell r="K377" t="str">
            <v>Soltero</v>
          </cell>
          <cell r="L377">
            <v>37782</v>
          </cell>
          <cell r="M377" t="str">
            <v xml:space="preserve">  -   -</v>
          </cell>
          <cell r="N377" t="str">
            <v xml:space="preserve">  -   -</v>
          </cell>
          <cell r="O377" t="str">
            <v>PORVENIR</v>
          </cell>
          <cell r="P377" t="str">
            <v>PORVENIR AFP</v>
          </cell>
          <cell r="Q377" t="str">
            <v>SANITAS EPS</v>
          </cell>
          <cell r="R377">
            <v>0</v>
          </cell>
          <cell r="S377">
            <v>0</v>
          </cell>
          <cell r="T377" t="str">
            <v>106398407</v>
          </cell>
          <cell r="U377" t="str">
            <v>M</v>
          </cell>
          <cell r="V377">
            <v>4911801</v>
          </cell>
          <cell r="W377">
            <v>1</v>
          </cell>
          <cell r="X377" t="str">
            <v>COMPENSAR</v>
          </cell>
          <cell r="Y377" t="str">
            <v>BANCO DE BOGOTA</v>
          </cell>
          <cell r="Z377">
            <v>37812</v>
          </cell>
          <cell r="AA377">
            <v>37842</v>
          </cell>
          <cell r="AB377">
            <v>37873</v>
          </cell>
          <cell r="AC377">
            <v>37904</v>
          </cell>
          <cell r="AE377">
            <v>37782</v>
          </cell>
          <cell r="AG377">
            <v>0</v>
          </cell>
        </row>
        <row r="378">
          <cell r="A378">
            <v>79810533</v>
          </cell>
          <cell r="B378" t="str">
            <v>MARTINEZ ARENAS JUAN CARLOS</v>
          </cell>
          <cell r="C378" t="str">
            <v>EJECUTIVO DE SERVICIO</v>
          </cell>
          <cell r="D378">
            <v>332000</v>
          </cell>
          <cell r="E378" t="str">
            <v>NUEVOS SUMINISTROS</v>
          </cell>
          <cell r="F378" t="str">
            <v>1110100</v>
          </cell>
          <cell r="G378" t="str">
            <v>013</v>
          </cell>
          <cell r="H378" t="str">
            <v>ZONA 3</v>
          </cell>
          <cell r="I378" t="str">
            <v>CR 1C BIS ESTE # 74-23</v>
          </cell>
          <cell r="K378" t="str">
            <v>Soltero</v>
          </cell>
          <cell r="L378">
            <v>37782</v>
          </cell>
          <cell r="M378" t="str">
            <v xml:space="preserve">  -   -</v>
          </cell>
          <cell r="N378" t="str">
            <v xml:space="preserve">  -   -</v>
          </cell>
          <cell r="O378" t="str">
            <v>PORVENIR</v>
          </cell>
          <cell r="P378" t="str">
            <v>PORVENIR AFP</v>
          </cell>
          <cell r="Q378" t="str">
            <v>SANITAS EPS</v>
          </cell>
          <cell r="R378">
            <v>0</v>
          </cell>
          <cell r="S378">
            <v>0</v>
          </cell>
          <cell r="T378" t="str">
            <v>106398423</v>
          </cell>
          <cell r="U378" t="str">
            <v>M</v>
          </cell>
          <cell r="V378">
            <v>7003376</v>
          </cell>
          <cell r="W378">
            <v>1</v>
          </cell>
          <cell r="X378" t="str">
            <v>COMPENSAR</v>
          </cell>
          <cell r="Y378" t="str">
            <v>BANCO DE BOGOTA</v>
          </cell>
          <cell r="Z378">
            <v>37812</v>
          </cell>
          <cell r="AA378">
            <v>37842</v>
          </cell>
          <cell r="AB378">
            <v>37873</v>
          </cell>
          <cell r="AC378">
            <v>37904</v>
          </cell>
          <cell r="AE378">
            <v>37782</v>
          </cell>
          <cell r="AG378">
            <v>0</v>
          </cell>
        </row>
        <row r="379">
          <cell r="A379">
            <v>79279702</v>
          </cell>
          <cell r="B379" t="str">
            <v>DIAZ GARZON PABLO</v>
          </cell>
          <cell r="C379" t="str">
            <v>AUXILIAR</v>
          </cell>
          <cell r="D379">
            <v>332000</v>
          </cell>
          <cell r="E379" t="str">
            <v>NUEVOS SUMINISTROS</v>
          </cell>
          <cell r="F379" t="str">
            <v>1110100</v>
          </cell>
          <cell r="G379" t="str">
            <v>013</v>
          </cell>
          <cell r="H379" t="str">
            <v>ZONA 3</v>
          </cell>
          <cell r="I379" t="str">
            <v>CR 45 # 76-36</v>
          </cell>
          <cell r="K379" t="str">
            <v>Soltero</v>
          </cell>
          <cell r="L379">
            <v>37783</v>
          </cell>
          <cell r="M379" t="str">
            <v xml:space="preserve">  -   -</v>
          </cell>
          <cell r="N379" t="str">
            <v xml:space="preserve">  -   -</v>
          </cell>
          <cell r="O379" t="str">
            <v>PORVENIR</v>
          </cell>
          <cell r="P379" t="str">
            <v>SEGURO SOCIAL</v>
          </cell>
          <cell r="Q379" t="str">
            <v>SEGURO SOCIAL</v>
          </cell>
          <cell r="R379">
            <v>0</v>
          </cell>
          <cell r="S379">
            <v>0</v>
          </cell>
          <cell r="T379" t="str">
            <v>106397771</v>
          </cell>
          <cell r="U379" t="str">
            <v>M</v>
          </cell>
          <cell r="V379">
            <v>2319665</v>
          </cell>
          <cell r="W379">
            <v>1</v>
          </cell>
          <cell r="X379" t="str">
            <v>COMPENSAR</v>
          </cell>
          <cell r="Y379" t="str">
            <v>BANCO DE BOGOTA</v>
          </cell>
          <cell r="Z379">
            <v>37813</v>
          </cell>
          <cell r="AA379">
            <v>37843</v>
          </cell>
          <cell r="AB379">
            <v>37874</v>
          </cell>
          <cell r="AC379">
            <v>37905</v>
          </cell>
          <cell r="AE379">
            <v>37783</v>
          </cell>
          <cell r="AG379">
            <v>0</v>
          </cell>
        </row>
        <row r="380">
          <cell r="A380">
            <v>79662387</v>
          </cell>
          <cell r="B380" t="str">
            <v>RODRIGUEZ BETANCUR JHON JAIRO</v>
          </cell>
          <cell r="C380" t="str">
            <v>TECNICO</v>
          </cell>
          <cell r="D380">
            <v>332000</v>
          </cell>
          <cell r="E380" t="str">
            <v>NUEVOS SUMINISTROS</v>
          </cell>
          <cell r="F380" t="str">
            <v>1110100</v>
          </cell>
          <cell r="G380" t="str">
            <v>013</v>
          </cell>
          <cell r="H380" t="str">
            <v>ZONA 3</v>
          </cell>
          <cell r="I380" t="str">
            <v>CR 45 # 76-36</v>
          </cell>
          <cell r="K380" t="str">
            <v>Soltero</v>
          </cell>
          <cell r="L380">
            <v>37783</v>
          </cell>
          <cell r="M380" t="str">
            <v xml:space="preserve">  -   -</v>
          </cell>
          <cell r="N380" t="str">
            <v xml:space="preserve">  -   -</v>
          </cell>
          <cell r="O380" t="str">
            <v>PORVENIR</v>
          </cell>
          <cell r="P380" t="str">
            <v>PORVENIR AFP</v>
          </cell>
          <cell r="Q380" t="str">
            <v>HUMANA VIVIR EPS</v>
          </cell>
          <cell r="R380">
            <v>0</v>
          </cell>
          <cell r="S380">
            <v>0</v>
          </cell>
          <cell r="T380" t="str">
            <v>106397789</v>
          </cell>
          <cell r="U380" t="str">
            <v>M</v>
          </cell>
          <cell r="V380">
            <v>2319665</v>
          </cell>
          <cell r="W380">
            <v>1</v>
          </cell>
          <cell r="X380" t="str">
            <v>COMPENSAR</v>
          </cell>
          <cell r="Y380" t="str">
            <v>BANCO DE BOGOTA</v>
          </cell>
          <cell r="Z380">
            <v>37813</v>
          </cell>
          <cell r="AA380">
            <v>37843</v>
          </cell>
          <cell r="AB380">
            <v>37874</v>
          </cell>
          <cell r="AC380">
            <v>37905</v>
          </cell>
          <cell r="AE380">
            <v>37783</v>
          </cell>
          <cell r="AG380">
            <v>0</v>
          </cell>
        </row>
        <row r="381">
          <cell r="A381">
            <v>4297679</v>
          </cell>
          <cell r="B381" t="str">
            <v>AGUIRRE  FEDERICO ANTONIO</v>
          </cell>
          <cell r="C381" t="str">
            <v>TECNICO</v>
          </cell>
          <cell r="D381">
            <v>332000</v>
          </cell>
          <cell r="E381" t="str">
            <v>NUEVOS SUMINISTROS</v>
          </cell>
          <cell r="F381" t="str">
            <v>1110100</v>
          </cell>
          <cell r="G381" t="str">
            <v>058</v>
          </cell>
          <cell r="H381" t="str">
            <v>ZONA 5</v>
          </cell>
          <cell r="I381" t="str">
            <v>CLL 2 # 20-07</v>
          </cell>
          <cell r="K381" t="str">
            <v>Soltero</v>
          </cell>
          <cell r="L381">
            <v>37785</v>
          </cell>
          <cell r="M381" t="str">
            <v xml:space="preserve">  -   -</v>
          </cell>
          <cell r="N381" t="str">
            <v xml:space="preserve">  -   -</v>
          </cell>
          <cell r="O381">
            <v>0</v>
          </cell>
          <cell r="P381" t="str">
            <v>PROTECCION AFP</v>
          </cell>
          <cell r="Q381" t="str">
            <v>CAFESALUD EPS</v>
          </cell>
          <cell r="R381">
            <v>0</v>
          </cell>
          <cell r="S381">
            <v>0</v>
          </cell>
          <cell r="T381" t="str">
            <v>605049477</v>
          </cell>
          <cell r="U381" t="str">
            <v>M</v>
          </cell>
          <cell r="V381">
            <v>2331779</v>
          </cell>
          <cell r="W381">
            <v>1</v>
          </cell>
          <cell r="X381" t="str">
            <v>COMPENSAR</v>
          </cell>
          <cell r="Y381" t="str">
            <v>BANCO DE BOGOTA</v>
          </cell>
          <cell r="Z381">
            <v>37815</v>
          </cell>
          <cell r="AA381">
            <v>37845</v>
          </cell>
          <cell r="AB381">
            <v>37876</v>
          </cell>
          <cell r="AC381">
            <v>37907</v>
          </cell>
          <cell r="AE381">
            <v>37785</v>
          </cell>
          <cell r="AG381">
            <v>0</v>
          </cell>
        </row>
        <row r="382">
          <cell r="A382">
            <v>72203931</v>
          </cell>
          <cell r="B382" t="str">
            <v>MEJIA SARABIA CARLOS ARTURO</v>
          </cell>
          <cell r="C382" t="str">
            <v>TECNICO</v>
          </cell>
          <cell r="D382">
            <v>332000</v>
          </cell>
          <cell r="E382" t="str">
            <v>NUEVOS SUMINISTROS</v>
          </cell>
          <cell r="F382" t="str">
            <v>1110100</v>
          </cell>
          <cell r="G382" t="str">
            <v>058</v>
          </cell>
          <cell r="H382" t="str">
            <v>ZONA 5</v>
          </cell>
          <cell r="I382" t="str">
            <v>CLL 91B # 97-35</v>
          </cell>
          <cell r="K382" t="str">
            <v>Soltero</v>
          </cell>
          <cell r="L382">
            <v>37785</v>
          </cell>
          <cell r="M382" t="str">
            <v xml:space="preserve">  -   -</v>
          </cell>
          <cell r="N382" t="str">
            <v xml:space="preserve">  -   -</v>
          </cell>
          <cell r="O382">
            <v>0</v>
          </cell>
          <cell r="P382" t="str">
            <v>PORVENIR AFP</v>
          </cell>
          <cell r="Q382" t="str">
            <v>COOMEVA EPS</v>
          </cell>
          <cell r="R382">
            <v>0</v>
          </cell>
          <cell r="S382">
            <v>0</v>
          </cell>
          <cell r="T382" t="str">
            <v>106397839</v>
          </cell>
          <cell r="U382" t="str">
            <v>F</v>
          </cell>
          <cell r="V382">
            <v>4353564</v>
          </cell>
          <cell r="W382">
            <v>1</v>
          </cell>
          <cell r="X382" t="str">
            <v>COMPENSAR</v>
          </cell>
          <cell r="Y382" t="str">
            <v>BANCO DE BOGOTA</v>
          </cell>
          <cell r="Z382">
            <v>37815</v>
          </cell>
          <cell r="AA382">
            <v>37845</v>
          </cell>
          <cell r="AB382">
            <v>37876</v>
          </cell>
          <cell r="AC382">
            <v>37907</v>
          </cell>
          <cell r="AE382">
            <v>37785</v>
          </cell>
          <cell r="AG382">
            <v>0</v>
          </cell>
        </row>
        <row r="383">
          <cell r="A383">
            <v>79604610</v>
          </cell>
          <cell r="B383" t="str">
            <v>AVILA PIZZA MIGUEL ARTURO</v>
          </cell>
          <cell r="C383" t="str">
            <v>TECNICO</v>
          </cell>
          <cell r="D383">
            <v>332000</v>
          </cell>
          <cell r="E383" t="str">
            <v>NUEVOS SUMINISTROS</v>
          </cell>
          <cell r="F383" t="str">
            <v>1110300</v>
          </cell>
          <cell r="G383" t="str">
            <v>015</v>
          </cell>
          <cell r="H383" t="str">
            <v>ZONA 4</v>
          </cell>
          <cell r="I383" t="str">
            <v>SOACHA CALL 8 # 9-82</v>
          </cell>
          <cell r="K383" t="str">
            <v>Soltero</v>
          </cell>
          <cell r="L383">
            <v>37785</v>
          </cell>
          <cell r="M383">
            <v>26339</v>
          </cell>
          <cell r="N383" t="str">
            <v xml:space="preserve">  -   -</v>
          </cell>
          <cell r="O383" t="str">
            <v>COLFONDOS</v>
          </cell>
          <cell r="P383" t="str">
            <v>COLFONDOS</v>
          </cell>
          <cell r="Q383" t="str">
            <v>COMPENSAR</v>
          </cell>
          <cell r="R383">
            <v>0</v>
          </cell>
          <cell r="S383">
            <v>0</v>
          </cell>
          <cell r="T383" t="str">
            <v>106380629</v>
          </cell>
          <cell r="U383" t="str">
            <v>F</v>
          </cell>
          <cell r="V383">
            <v>7222870</v>
          </cell>
          <cell r="W383">
            <v>1</v>
          </cell>
          <cell r="X383" t="str">
            <v>COMPENSAR</v>
          </cell>
          <cell r="Y383" t="str">
            <v>BANCO DE BOGOTA</v>
          </cell>
          <cell r="Z383">
            <v>37815</v>
          </cell>
          <cell r="AA383">
            <v>37845</v>
          </cell>
          <cell r="AB383">
            <v>37876</v>
          </cell>
          <cell r="AC383">
            <v>37907</v>
          </cell>
          <cell r="AE383">
            <v>37785</v>
          </cell>
          <cell r="AG383">
            <v>0</v>
          </cell>
        </row>
        <row r="384">
          <cell r="A384">
            <v>79963739</v>
          </cell>
          <cell r="B384" t="str">
            <v>TORRES GUZMAN HEIBER</v>
          </cell>
          <cell r="C384" t="str">
            <v>TECNICO</v>
          </cell>
          <cell r="D384">
            <v>332000</v>
          </cell>
          <cell r="E384" t="str">
            <v>NUEVOS SUMINISTROS</v>
          </cell>
          <cell r="F384" t="str">
            <v>1110100</v>
          </cell>
          <cell r="G384" t="str">
            <v>058</v>
          </cell>
          <cell r="H384" t="str">
            <v>ZONA 5</v>
          </cell>
          <cell r="I384" t="str">
            <v>CLL 48X SUR # 5-57</v>
          </cell>
          <cell r="K384" t="str">
            <v>Soltero</v>
          </cell>
          <cell r="L384">
            <v>37785</v>
          </cell>
          <cell r="M384">
            <v>28408</v>
          </cell>
          <cell r="N384" t="str">
            <v xml:space="preserve">  -   -</v>
          </cell>
          <cell r="O384" t="str">
            <v>PORVENIR</v>
          </cell>
          <cell r="P384" t="str">
            <v>PROTECCION AFP</v>
          </cell>
          <cell r="Q384" t="str">
            <v>CAFESALUD EPS</v>
          </cell>
          <cell r="R384" t="str">
            <v>79963739DM03-2</v>
          </cell>
          <cell r="S384" t="str">
            <v>ESPINAL TOLIMA</v>
          </cell>
          <cell r="T384" t="str">
            <v>564258960</v>
          </cell>
          <cell r="U384" t="str">
            <v>M</v>
          </cell>
          <cell r="V384">
            <v>2799598</v>
          </cell>
          <cell r="W384">
            <v>1</v>
          </cell>
          <cell r="X384" t="str">
            <v>COMPENSAR</v>
          </cell>
          <cell r="Y384" t="str">
            <v>BANCO DE BOGOTA</v>
          </cell>
          <cell r="Z384">
            <v>37815</v>
          </cell>
          <cell r="AA384">
            <v>37845</v>
          </cell>
          <cell r="AB384">
            <v>37876</v>
          </cell>
          <cell r="AC384">
            <v>37907</v>
          </cell>
          <cell r="AE384">
            <v>37785</v>
          </cell>
          <cell r="AG384">
            <v>0</v>
          </cell>
        </row>
        <row r="385">
          <cell r="A385">
            <v>91012200</v>
          </cell>
          <cell r="B385" t="str">
            <v>AVILA PIZZA FERNANDO</v>
          </cell>
          <cell r="C385" t="str">
            <v>AUXILIAR</v>
          </cell>
          <cell r="D385">
            <v>332000</v>
          </cell>
          <cell r="E385" t="str">
            <v>NUEVOS SUMINISTROS</v>
          </cell>
          <cell r="F385" t="str">
            <v>1110300</v>
          </cell>
          <cell r="G385" t="str">
            <v>015</v>
          </cell>
          <cell r="H385" t="str">
            <v>ZONA 4</v>
          </cell>
          <cell r="I385" t="str">
            <v>CLL 42A # 89-27</v>
          </cell>
          <cell r="K385" t="str">
            <v>Soltero</v>
          </cell>
          <cell r="L385">
            <v>37785</v>
          </cell>
          <cell r="M385" t="str">
            <v xml:space="preserve">  -   -</v>
          </cell>
          <cell r="N385" t="str">
            <v xml:space="preserve">  -   -</v>
          </cell>
          <cell r="O385" t="str">
            <v>PORVENIR</v>
          </cell>
          <cell r="P385" t="str">
            <v>COLFONDOS</v>
          </cell>
          <cell r="Q385" t="str">
            <v>COMPENSAR</v>
          </cell>
          <cell r="R385">
            <v>0</v>
          </cell>
          <cell r="S385">
            <v>0</v>
          </cell>
          <cell r="T385" t="str">
            <v>106380538</v>
          </cell>
          <cell r="U385" t="str">
            <v>M</v>
          </cell>
          <cell r="V385">
            <v>5739175</v>
          </cell>
          <cell r="W385">
            <v>1</v>
          </cell>
          <cell r="X385" t="str">
            <v>COMPENSAR</v>
          </cell>
          <cell r="Y385" t="str">
            <v>BANCO DE BOGOTA</v>
          </cell>
          <cell r="Z385">
            <v>37815</v>
          </cell>
          <cell r="AA385">
            <v>37845</v>
          </cell>
          <cell r="AB385">
            <v>37876</v>
          </cell>
          <cell r="AC385">
            <v>37907</v>
          </cell>
          <cell r="AE385">
            <v>37785</v>
          </cell>
          <cell r="AG385">
            <v>0</v>
          </cell>
        </row>
        <row r="386">
          <cell r="A386">
            <v>80800070</v>
          </cell>
          <cell r="B386" t="str">
            <v>VILLALBA BUITRAGO CARLOS EDUARDO</v>
          </cell>
          <cell r="C386" t="str">
            <v>AUXILIAR</v>
          </cell>
          <cell r="D386">
            <v>332000</v>
          </cell>
          <cell r="E386" t="str">
            <v>NUEVOS SUMINISTROS</v>
          </cell>
          <cell r="F386" t="str">
            <v>1110100</v>
          </cell>
          <cell r="G386" t="str">
            <v>058</v>
          </cell>
          <cell r="H386" t="str">
            <v>ZONA 5</v>
          </cell>
          <cell r="I386" t="str">
            <v>CRA 96 A # 38C-60</v>
          </cell>
          <cell r="K386" t="str">
            <v>Soltero</v>
          </cell>
          <cell r="L386">
            <v>37786</v>
          </cell>
          <cell r="M386" t="str">
            <v xml:space="preserve">  -   -</v>
          </cell>
          <cell r="N386" t="str">
            <v xml:space="preserve">  -   -</v>
          </cell>
          <cell r="O386" t="str">
            <v>PORVENIR</v>
          </cell>
          <cell r="P386" t="str">
            <v>PORVENIR AFP</v>
          </cell>
          <cell r="Q386" t="str">
            <v>CAFESALUD EPS</v>
          </cell>
          <cell r="R386">
            <v>0</v>
          </cell>
          <cell r="S386">
            <v>0</v>
          </cell>
          <cell r="T386" t="str">
            <v>106398522</v>
          </cell>
          <cell r="U386" t="str">
            <v>F</v>
          </cell>
          <cell r="V386">
            <v>5459126</v>
          </cell>
          <cell r="W386">
            <v>1</v>
          </cell>
          <cell r="X386" t="str">
            <v>COMPENSAR</v>
          </cell>
          <cell r="Y386" t="str">
            <v>BANCO DE BOGOTA</v>
          </cell>
          <cell r="Z386">
            <v>37816</v>
          </cell>
          <cell r="AA386">
            <v>37846</v>
          </cell>
          <cell r="AB386">
            <v>37877</v>
          </cell>
          <cell r="AC386">
            <v>37908</v>
          </cell>
          <cell r="AE386">
            <v>37786</v>
          </cell>
          <cell r="AG386">
            <v>0</v>
          </cell>
        </row>
        <row r="387">
          <cell r="A387">
            <v>79283357</v>
          </cell>
          <cell r="B387" t="str">
            <v>ORTIZ BAUTISTA JAIRO RICARDO</v>
          </cell>
          <cell r="C387" t="str">
            <v>TECNICO ELECTRICISTA 1</v>
          </cell>
          <cell r="D387">
            <v>332000</v>
          </cell>
          <cell r="E387" t="str">
            <v>NUEVOS SUMINISTROS</v>
          </cell>
          <cell r="F387" t="str">
            <v>1110100</v>
          </cell>
          <cell r="G387" t="str">
            <v>058</v>
          </cell>
          <cell r="H387" t="str">
            <v>ZONA 5</v>
          </cell>
          <cell r="I387" t="str">
            <v>CALLE 41 SUR # 14 B 06</v>
          </cell>
          <cell r="K387" t="str">
            <v>Soltero</v>
          </cell>
          <cell r="L387">
            <v>37788</v>
          </cell>
          <cell r="M387">
            <v>23201</v>
          </cell>
          <cell r="N387" t="str">
            <v xml:space="preserve">  -   -</v>
          </cell>
          <cell r="O387">
            <v>0</v>
          </cell>
          <cell r="P387" t="str">
            <v>COLFONDOS</v>
          </cell>
          <cell r="Q387" t="str">
            <v>SALUD TOTAL EPS</v>
          </cell>
          <cell r="R387">
            <v>0</v>
          </cell>
          <cell r="S387">
            <v>0</v>
          </cell>
          <cell r="T387">
            <v>0</v>
          </cell>
          <cell r="U387" t="str">
            <v>F</v>
          </cell>
          <cell r="V387">
            <v>7694538</v>
          </cell>
          <cell r="W387">
            <v>1</v>
          </cell>
          <cell r="X387" t="str">
            <v>COMPENSAR</v>
          </cell>
          <cell r="Y387" t="str">
            <v>BANCO DE BOGOTA</v>
          </cell>
          <cell r="Z387">
            <v>37818</v>
          </cell>
          <cell r="AA387">
            <v>37848</v>
          </cell>
          <cell r="AB387">
            <v>37879</v>
          </cell>
          <cell r="AC387">
            <v>37910</v>
          </cell>
          <cell r="AG387">
            <v>0</v>
          </cell>
        </row>
        <row r="388">
          <cell r="A388">
            <v>79657383</v>
          </cell>
          <cell r="B388" t="str">
            <v>LINARES OLAYA WILLIAM</v>
          </cell>
          <cell r="C388" t="str">
            <v>AUXILIAR</v>
          </cell>
          <cell r="D388">
            <v>332000</v>
          </cell>
          <cell r="E388" t="str">
            <v>NUEVOS SUMINISTROS</v>
          </cell>
          <cell r="F388" t="str">
            <v>1110100</v>
          </cell>
          <cell r="G388" t="str">
            <v>058</v>
          </cell>
          <cell r="H388" t="str">
            <v>ZONA 5</v>
          </cell>
          <cell r="I388" t="str">
            <v>CLL 62B # 33-10</v>
          </cell>
          <cell r="K388" t="str">
            <v>Soltero</v>
          </cell>
          <cell r="L388">
            <v>37789</v>
          </cell>
          <cell r="M388" t="str">
            <v xml:space="preserve">  -   -</v>
          </cell>
          <cell r="N388" t="str">
            <v xml:space="preserve">  -   -</v>
          </cell>
          <cell r="O388" t="str">
            <v>PORVENIR</v>
          </cell>
          <cell r="P388" t="str">
            <v>PORVENIR AFP</v>
          </cell>
          <cell r="Q388" t="str">
            <v>CRUZ BLANCA EPS</v>
          </cell>
          <cell r="R388">
            <v>0</v>
          </cell>
          <cell r="S388">
            <v>0</v>
          </cell>
          <cell r="T388">
            <v>0</v>
          </cell>
          <cell r="U388" t="str">
            <v>F</v>
          </cell>
          <cell r="V388">
            <v>7826400</v>
          </cell>
          <cell r="W388">
            <v>1</v>
          </cell>
          <cell r="X388" t="str">
            <v>COMPENSAR</v>
          </cell>
          <cell r="Y388" t="str">
            <v>SIN ASIGNAR CUENTA</v>
          </cell>
          <cell r="Z388">
            <v>37819</v>
          </cell>
          <cell r="AA388">
            <v>37849</v>
          </cell>
          <cell r="AB388">
            <v>37880</v>
          </cell>
          <cell r="AC388">
            <v>37911</v>
          </cell>
          <cell r="AE388">
            <v>37789</v>
          </cell>
          <cell r="AG388">
            <v>0</v>
          </cell>
        </row>
        <row r="389">
          <cell r="A389">
            <v>79809287</v>
          </cell>
          <cell r="B389" t="str">
            <v>BEDOYA SANDOVAL MIGUEL</v>
          </cell>
          <cell r="C389" t="str">
            <v>AUXILIAR</v>
          </cell>
          <cell r="D389">
            <v>332000</v>
          </cell>
          <cell r="E389" t="str">
            <v>NUEVOS SUMINISTROS</v>
          </cell>
          <cell r="F389" t="str">
            <v>1110100</v>
          </cell>
          <cell r="G389" t="str">
            <v>058</v>
          </cell>
          <cell r="H389" t="str">
            <v>ZONA 5</v>
          </cell>
          <cell r="I389" t="str">
            <v>CR 3A BIS # 48-03SUR</v>
          </cell>
          <cell r="K389" t="str">
            <v>Soltero</v>
          </cell>
          <cell r="L389">
            <v>37789</v>
          </cell>
          <cell r="M389" t="str">
            <v xml:space="preserve">  -   -</v>
          </cell>
          <cell r="N389" t="str">
            <v xml:space="preserve">  -   -</v>
          </cell>
          <cell r="O389">
            <v>0</v>
          </cell>
          <cell r="P389" t="str">
            <v>HORIZONTE AFP</v>
          </cell>
          <cell r="Q389" t="str">
            <v>CRUZ BLANCA EPS</v>
          </cell>
          <cell r="R389">
            <v>0</v>
          </cell>
          <cell r="S389">
            <v>0</v>
          </cell>
          <cell r="T389" t="str">
            <v>106398092</v>
          </cell>
          <cell r="U389" t="str">
            <v>M</v>
          </cell>
          <cell r="V389">
            <v>7712944</v>
          </cell>
          <cell r="W389">
            <v>1</v>
          </cell>
          <cell r="X389" t="str">
            <v>COMPENSAR</v>
          </cell>
          <cell r="Y389" t="str">
            <v>BANCO DE BOGOTA</v>
          </cell>
          <cell r="Z389">
            <v>37819</v>
          </cell>
          <cell r="AA389">
            <v>37849</v>
          </cell>
          <cell r="AB389">
            <v>37880</v>
          </cell>
          <cell r="AC389">
            <v>37911</v>
          </cell>
          <cell r="AE389">
            <v>37789</v>
          </cell>
          <cell r="AG389">
            <v>0</v>
          </cell>
        </row>
        <row r="390">
          <cell r="A390">
            <v>79922922</v>
          </cell>
          <cell r="B390" t="str">
            <v>GOMEZ PEREZ ALEXANDER</v>
          </cell>
          <cell r="C390" t="str">
            <v>AUXILIAR</v>
          </cell>
          <cell r="D390">
            <v>332000</v>
          </cell>
          <cell r="E390" t="str">
            <v>NUEVOS SUMINISTROS</v>
          </cell>
          <cell r="F390" t="str">
            <v>1110100</v>
          </cell>
          <cell r="G390" t="str">
            <v>058</v>
          </cell>
          <cell r="H390" t="str">
            <v>ZONA 5</v>
          </cell>
          <cell r="I390" t="str">
            <v>CLL 68B # 22A-51</v>
          </cell>
          <cell r="K390" t="str">
            <v>Unión libre</v>
          </cell>
          <cell r="L390">
            <v>37789</v>
          </cell>
          <cell r="M390" t="str">
            <v xml:space="preserve">  -   -</v>
          </cell>
          <cell r="N390" t="str">
            <v xml:space="preserve">  -   -</v>
          </cell>
          <cell r="O390">
            <v>0</v>
          </cell>
          <cell r="P390" t="str">
            <v>PROTECCION AFP</v>
          </cell>
          <cell r="Q390" t="str">
            <v>CRUZ BLANCA EPS</v>
          </cell>
          <cell r="R390">
            <v>0</v>
          </cell>
          <cell r="S390">
            <v>0</v>
          </cell>
          <cell r="T390">
            <v>0</v>
          </cell>
          <cell r="U390" t="str">
            <v>F</v>
          </cell>
          <cell r="V390">
            <v>7826400</v>
          </cell>
          <cell r="W390">
            <v>1</v>
          </cell>
          <cell r="X390" t="str">
            <v>COMPENSAR</v>
          </cell>
          <cell r="Y390" t="str">
            <v>SIN ASIGNAR CUENTA</v>
          </cell>
          <cell r="Z390">
            <v>37819</v>
          </cell>
          <cell r="AA390">
            <v>37849</v>
          </cell>
          <cell r="AB390">
            <v>37880</v>
          </cell>
          <cell r="AC390">
            <v>37911</v>
          </cell>
          <cell r="AE390">
            <v>37789</v>
          </cell>
          <cell r="AG390">
            <v>0</v>
          </cell>
        </row>
        <row r="391">
          <cell r="A391">
            <v>80023266</v>
          </cell>
          <cell r="B391" t="str">
            <v>MORALES GALLEGOS JEISSON ALFONSO</v>
          </cell>
          <cell r="C391" t="str">
            <v>TECNICO ELECTRICISTA 1</v>
          </cell>
          <cell r="D391">
            <v>332000</v>
          </cell>
          <cell r="E391" t="str">
            <v>NUEVOS SUMINISTROS</v>
          </cell>
          <cell r="F391" t="str">
            <v>1110100</v>
          </cell>
          <cell r="G391" t="str">
            <v>058</v>
          </cell>
          <cell r="H391" t="str">
            <v>ZONA 5</v>
          </cell>
          <cell r="I391" t="str">
            <v>CRA 64A # 63-78</v>
          </cell>
          <cell r="K391" t="str">
            <v>Soltero</v>
          </cell>
          <cell r="L391">
            <v>37789</v>
          </cell>
          <cell r="M391">
            <v>29039</v>
          </cell>
          <cell r="N391" t="str">
            <v xml:space="preserve">  -   -</v>
          </cell>
          <cell r="O391">
            <v>0</v>
          </cell>
          <cell r="P391" t="str">
            <v>SANTANDER AFP</v>
          </cell>
          <cell r="Q391" t="str">
            <v>CRUZ BLANCA EPS</v>
          </cell>
          <cell r="R391">
            <v>0</v>
          </cell>
          <cell r="S391">
            <v>0</v>
          </cell>
          <cell r="T391">
            <v>0</v>
          </cell>
          <cell r="U391" t="str">
            <v>F</v>
          </cell>
          <cell r="V391">
            <v>6601782</v>
          </cell>
          <cell r="W391">
            <v>1</v>
          </cell>
          <cell r="X391" t="str">
            <v>COMPENSAR</v>
          </cell>
          <cell r="Y391" t="str">
            <v>BANCO DE BOGOTA</v>
          </cell>
          <cell r="Z391">
            <v>37819</v>
          </cell>
          <cell r="AA391">
            <v>37849</v>
          </cell>
          <cell r="AB391">
            <v>37880</v>
          </cell>
          <cell r="AC391">
            <v>37911</v>
          </cell>
          <cell r="AG391">
            <v>0</v>
          </cell>
        </row>
        <row r="392">
          <cell r="A392">
            <v>80421047</v>
          </cell>
          <cell r="B392" t="str">
            <v>PLAZAS JAIME GUILLERMO</v>
          </cell>
          <cell r="C392" t="str">
            <v>AUXILIAR</v>
          </cell>
          <cell r="D392">
            <v>332000</v>
          </cell>
          <cell r="E392" t="str">
            <v>NUEVOS SUMINISTROS</v>
          </cell>
          <cell r="F392" t="str">
            <v>1110100</v>
          </cell>
          <cell r="G392" t="str">
            <v>058</v>
          </cell>
          <cell r="H392" t="str">
            <v>ZONA 5</v>
          </cell>
          <cell r="I392" t="str">
            <v>CR 3 # 163-61</v>
          </cell>
          <cell r="K392" t="str">
            <v>Soltero</v>
          </cell>
          <cell r="L392">
            <v>37789</v>
          </cell>
          <cell r="M392" t="str">
            <v xml:space="preserve">  -   -</v>
          </cell>
          <cell r="N392" t="str">
            <v xml:space="preserve">  -   -</v>
          </cell>
          <cell r="O392">
            <v>0</v>
          </cell>
          <cell r="P392" t="str">
            <v>PROTECCION AFP</v>
          </cell>
          <cell r="Q392" t="str">
            <v>CRUZ BLANCA EPS</v>
          </cell>
          <cell r="R392">
            <v>0</v>
          </cell>
          <cell r="S392">
            <v>0</v>
          </cell>
          <cell r="T392" t="str">
            <v>106398068</v>
          </cell>
          <cell r="U392" t="str">
            <v>M</v>
          </cell>
          <cell r="V392">
            <v>6798161</v>
          </cell>
          <cell r="W392">
            <v>1</v>
          </cell>
          <cell r="X392" t="str">
            <v>COMPENSAR</v>
          </cell>
          <cell r="Y392" t="str">
            <v>BANCO DE BOGOTA</v>
          </cell>
          <cell r="Z392">
            <v>37819</v>
          </cell>
          <cell r="AA392">
            <v>37849</v>
          </cell>
          <cell r="AB392">
            <v>37880</v>
          </cell>
          <cell r="AC392">
            <v>37911</v>
          </cell>
          <cell r="AE392">
            <v>37789</v>
          </cell>
          <cell r="AG392">
            <v>0</v>
          </cell>
        </row>
        <row r="393">
          <cell r="A393">
            <v>80178440</v>
          </cell>
          <cell r="B393" t="str">
            <v>PINILLA ORTEGA YESID</v>
          </cell>
          <cell r="C393" t="str">
            <v>TECNICO ELECTRICISTA 1</v>
          </cell>
          <cell r="D393">
            <v>332000</v>
          </cell>
          <cell r="E393" t="str">
            <v>NUEVOS SUMINISTROS</v>
          </cell>
          <cell r="F393" t="str">
            <v>1110100</v>
          </cell>
          <cell r="G393" t="str">
            <v>013</v>
          </cell>
          <cell r="H393" t="str">
            <v>ZONA 3</v>
          </cell>
          <cell r="I393" t="str">
            <v>CALLE 81# 95 A 31</v>
          </cell>
          <cell r="K393" t="str">
            <v>Soltero</v>
          </cell>
          <cell r="L393">
            <v>37790</v>
          </cell>
          <cell r="M393">
            <v>29593</v>
          </cell>
          <cell r="N393" t="str">
            <v xml:space="preserve">  -   -</v>
          </cell>
          <cell r="O393">
            <v>0</v>
          </cell>
          <cell r="P393" t="str">
            <v>COLFONDOS</v>
          </cell>
          <cell r="Q393" t="str">
            <v>CAFESALUD EPS</v>
          </cell>
          <cell r="R393">
            <v>0</v>
          </cell>
          <cell r="S393">
            <v>0</v>
          </cell>
          <cell r="T393">
            <v>0</v>
          </cell>
          <cell r="U393" t="str">
            <v>F</v>
          </cell>
          <cell r="V393">
            <v>2285940</v>
          </cell>
          <cell r="W393">
            <v>1</v>
          </cell>
          <cell r="X393" t="str">
            <v>COMPENSAR</v>
          </cell>
          <cell r="Y393" t="str">
            <v>BANCO DE BOGOTA</v>
          </cell>
          <cell r="Z393">
            <v>37820</v>
          </cell>
          <cell r="AA393">
            <v>37850</v>
          </cell>
          <cell r="AB393">
            <v>37881</v>
          </cell>
          <cell r="AC393">
            <v>37912</v>
          </cell>
          <cell r="AG393">
            <v>0</v>
          </cell>
        </row>
        <row r="394">
          <cell r="A394">
            <v>13685783</v>
          </cell>
          <cell r="B394" t="str">
            <v>MARIN ABAUNZA IDELFONSO</v>
          </cell>
          <cell r="C394" t="str">
            <v>AUXILIAR</v>
          </cell>
          <cell r="D394">
            <v>332000</v>
          </cell>
          <cell r="E394" t="str">
            <v>NUEVOS SUMINISTROS</v>
          </cell>
          <cell r="F394" t="str">
            <v>1110100</v>
          </cell>
          <cell r="G394" t="str">
            <v>058</v>
          </cell>
          <cell r="H394" t="str">
            <v>ZONA 5</v>
          </cell>
          <cell r="I394" t="str">
            <v>CALL 152 # 107-52</v>
          </cell>
          <cell r="K394" t="str">
            <v>Soltero</v>
          </cell>
          <cell r="L394">
            <v>37791</v>
          </cell>
          <cell r="M394" t="str">
            <v xml:space="preserve">  -   -</v>
          </cell>
          <cell r="N394" t="str">
            <v xml:space="preserve">  -   -</v>
          </cell>
          <cell r="O394">
            <v>0</v>
          </cell>
          <cell r="P394" t="str">
            <v>PROTECCION AFP</v>
          </cell>
          <cell r="Q394" t="str">
            <v>FAMISANAR EPS</v>
          </cell>
          <cell r="R394">
            <v>0</v>
          </cell>
          <cell r="S394">
            <v>0</v>
          </cell>
          <cell r="T394" t="str">
            <v>009185547</v>
          </cell>
          <cell r="U394" t="str">
            <v>M</v>
          </cell>
          <cell r="V394">
            <v>6929112</v>
          </cell>
          <cell r="W394">
            <v>1</v>
          </cell>
          <cell r="X394" t="str">
            <v>COMPENSAR</v>
          </cell>
          <cell r="Y394" t="str">
            <v>BANCO DE BOGOTA</v>
          </cell>
          <cell r="Z394">
            <v>37821</v>
          </cell>
          <cell r="AA394">
            <v>37851</v>
          </cell>
          <cell r="AB394">
            <v>37882</v>
          </cell>
          <cell r="AC394">
            <v>37913</v>
          </cell>
          <cell r="AE394">
            <v>37791</v>
          </cell>
          <cell r="AG394">
            <v>0</v>
          </cell>
        </row>
        <row r="395">
          <cell r="A395">
            <v>80127583</v>
          </cell>
          <cell r="B395" t="str">
            <v>ROSERO VANEGAS JHON ALEXANDER</v>
          </cell>
          <cell r="C395" t="str">
            <v>TECNICO ELECTRICISTA 1</v>
          </cell>
          <cell r="D395">
            <v>332000</v>
          </cell>
          <cell r="E395" t="str">
            <v>NUEVOS SUMINISTROS</v>
          </cell>
          <cell r="F395" t="str">
            <v>1110100</v>
          </cell>
          <cell r="G395" t="str">
            <v>058</v>
          </cell>
          <cell r="H395" t="str">
            <v>ZONA 5</v>
          </cell>
          <cell r="I395">
            <v>0</v>
          </cell>
          <cell r="K395" t="str">
            <v>Soltero</v>
          </cell>
          <cell r="L395">
            <v>37791</v>
          </cell>
          <cell r="M395" t="str">
            <v xml:space="preserve">  -   -</v>
          </cell>
          <cell r="N395" t="str">
            <v xml:space="preserve">  -   -</v>
          </cell>
          <cell r="O395">
            <v>0</v>
          </cell>
          <cell r="P395" t="str">
            <v>PORVENIR AFP</v>
          </cell>
          <cell r="Q395" t="str">
            <v>SALUD TOTAL EPS</v>
          </cell>
          <cell r="R395">
            <v>0</v>
          </cell>
          <cell r="S395">
            <v>0</v>
          </cell>
          <cell r="T395" t="str">
            <v>106398282</v>
          </cell>
          <cell r="U395" t="str">
            <v>M</v>
          </cell>
          <cell r="V395">
            <v>0</v>
          </cell>
          <cell r="W395">
            <v>1</v>
          </cell>
          <cell r="X395" t="str">
            <v>COMPENSAR</v>
          </cell>
          <cell r="Y395" t="str">
            <v>BANCO DE BOGOTA</v>
          </cell>
          <cell r="Z395">
            <v>37821</v>
          </cell>
          <cell r="AA395">
            <v>37851</v>
          </cell>
          <cell r="AB395">
            <v>37882</v>
          </cell>
          <cell r="AC395">
            <v>37913</v>
          </cell>
          <cell r="AG395">
            <v>0</v>
          </cell>
        </row>
        <row r="396">
          <cell r="A396">
            <v>19432335</v>
          </cell>
          <cell r="B396" t="str">
            <v>BENAVIDEZ MONCADA REYES</v>
          </cell>
          <cell r="C396" t="str">
            <v>TECNICO ELECTRICISTA 1</v>
          </cell>
          <cell r="D396">
            <v>332000</v>
          </cell>
          <cell r="E396" t="str">
            <v>NUEVOS SUMINISTROS</v>
          </cell>
          <cell r="F396" t="str">
            <v>1110100</v>
          </cell>
          <cell r="G396" t="str">
            <v>058</v>
          </cell>
          <cell r="H396" t="str">
            <v>ZONA 5</v>
          </cell>
          <cell r="I396" t="str">
            <v>CALLE 22 D # 18-53</v>
          </cell>
          <cell r="K396" t="str">
            <v>Soltero</v>
          </cell>
          <cell r="L396">
            <v>37792</v>
          </cell>
          <cell r="M396">
            <v>22322</v>
          </cell>
          <cell r="N396" t="str">
            <v xml:space="preserve">  -   -</v>
          </cell>
          <cell r="O396">
            <v>0</v>
          </cell>
          <cell r="P396" t="str">
            <v>PROTECCION AFP</v>
          </cell>
          <cell r="Q396" t="str">
            <v>CAFESALUD EPS</v>
          </cell>
          <cell r="R396">
            <v>0</v>
          </cell>
          <cell r="S396">
            <v>0</v>
          </cell>
          <cell r="T396" t="str">
            <v>106398365</v>
          </cell>
          <cell r="U396" t="str">
            <v>F</v>
          </cell>
          <cell r="V396">
            <v>4805016</v>
          </cell>
          <cell r="W396">
            <v>1</v>
          </cell>
          <cell r="X396" t="str">
            <v>COMPENSAR</v>
          </cell>
          <cell r="Y396" t="str">
            <v>BANCO DE BOGOTA</v>
          </cell>
          <cell r="Z396">
            <v>37822</v>
          </cell>
          <cell r="AA396">
            <v>37852</v>
          </cell>
          <cell r="AB396">
            <v>37883</v>
          </cell>
          <cell r="AC396">
            <v>37914</v>
          </cell>
          <cell r="AG396">
            <v>0</v>
          </cell>
        </row>
        <row r="397">
          <cell r="A397">
            <v>72143120</v>
          </cell>
          <cell r="B397" t="str">
            <v>PEÑALOZA SIMANCA JUAN CARLOS</v>
          </cell>
          <cell r="C397" t="str">
            <v>TECNICO ELECTRICISTA 1</v>
          </cell>
          <cell r="D397">
            <v>332000</v>
          </cell>
          <cell r="E397" t="str">
            <v>NUEVOS SUMINISTROS</v>
          </cell>
          <cell r="F397" t="str">
            <v>1110300</v>
          </cell>
          <cell r="G397" t="str">
            <v>015</v>
          </cell>
          <cell r="H397" t="str">
            <v>ZONA 4</v>
          </cell>
          <cell r="I397">
            <v>0</v>
          </cell>
          <cell r="K397" t="str">
            <v>Soltero</v>
          </cell>
          <cell r="L397">
            <v>37793</v>
          </cell>
          <cell r="M397" t="str">
            <v xml:space="preserve">  -   -</v>
          </cell>
          <cell r="N397" t="str">
            <v xml:space="preserve">  -   -</v>
          </cell>
          <cell r="O397">
            <v>0</v>
          </cell>
          <cell r="P397" t="str">
            <v>HORIZONTE AFP</v>
          </cell>
          <cell r="Q397" t="str">
            <v>SALUD TOTAL EPS</v>
          </cell>
          <cell r="R397">
            <v>0</v>
          </cell>
          <cell r="S397">
            <v>0</v>
          </cell>
          <cell r="T397" t="str">
            <v>106398753</v>
          </cell>
          <cell r="U397" t="str">
            <v>F</v>
          </cell>
          <cell r="V397">
            <v>0</v>
          </cell>
          <cell r="W397">
            <v>1</v>
          </cell>
          <cell r="X397" t="str">
            <v>COMPENSAR</v>
          </cell>
          <cell r="Y397" t="str">
            <v>BANCO DE BOGOTA</v>
          </cell>
          <cell r="Z397">
            <v>37823</v>
          </cell>
          <cell r="AA397">
            <v>37853</v>
          </cell>
          <cell r="AB397">
            <v>37884</v>
          </cell>
          <cell r="AC397">
            <v>37915</v>
          </cell>
          <cell r="AG397">
            <v>0</v>
          </cell>
        </row>
        <row r="398">
          <cell r="A398">
            <v>9975079</v>
          </cell>
          <cell r="B398" t="str">
            <v>SERNA GALVIS EDUARD YOBANY</v>
          </cell>
          <cell r="C398" t="str">
            <v>TECNICO ELECTRICISTA 1</v>
          </cell>
          <cell r="D398">
            <v>332000</v>
          </cell>
          <cell r="E398" t="str">
            <v>NUEVOS SUMINISTROS</v>
          </cell>
          <cell r="F398" t="str">
            <v>1110200</v>
          </cell>
          <cell r="G398" t="str">
            <v>006</v>
          </cell>
          <cell r="H398" t="str">
            <v>ZONA 1</v>
          </cell>
          <cell r="I398">
            <v>0</v>
          </cell>
          <cell r="K398" t="str">
            <v>Soltero</v>
          </cell>
          <cell r="L398">
            <v>37797</v>
          </cell>
          <cell r="M398" t="str">
            <v xml:space="preserve">  -   -</v>
          </cell>
          <cell r="N398" t="str">
            <v xml:space="preserve">  -   -</v>
          </cell>
          <cell r="O398">
            <v>0</v>
          </cell>
          <cell r="P398" t="str">
            <v>COLFONDOS</v>
          </cell>
          <cell r="Q398" t="str">
            <v>CAFESALUD EPS</v>
          </cell>
          <cell r="R398">
            <v>0</v>
          </cell>
          <cell r="S398">
            <v>0</v>
          </cell>
          <cell r="T398" t="str">
            <v>106398647</v>
          </cell>
          <cell r="U398" t="str">
            <v>M</v>
          </cell>
          <cell r="V398">
            <v>0</v>
          </cell>
          <cell r="W398">
            <v>1</v>
          </cell>
          <cell r="X398" t="str">
            <v>COMPENSAR</v>
          </cell>
          <cell r="Y398" t="str">
            <v>BANCO DE BOGOTA</v>
          </cell>
          <cell r="Z398">
            <v>37827</v>
          </cell>
          <cell r="AA398">
            <v>37857</v>
          </cell>
          <cell r="AB398">
            <v>37888</v>
          </cell>
          <cell r="AC398">
            <v>37919</v>
          </cell>
          <cell r="AG398">
            <v>0</v>
          </cell>
        </row>
        <row r="399">
          <cell r="A399">
            <v>79348511</v>
          </cell>
          <cell r="B399" t="str">
            <v>MATALLANA  HOLLMAN RENE</v>
          </cell>
          <cell r="C399" t="str">
            <v>TECNICO ELECTRICISTA 1</v>
          </cell>
          <cell r="D399">
            <v>332000</v>
          </cell>
          <cell r="E399" t="str">
            <v>NUEVOS SUMINISTROS</v>
          </cell>
          <cell r="F399" t="str">
            <v>1110200</v>
          </cell>
          <cell r="G399" t="str">
            <v>006</v>
          </cell>
          <cell r="H399" t="str">
            <v>ZONA 1</v>
          </cell>
          <cell r="I399">
            <v>0</v>
          </cell>
          <cell r="K399" t="str">
            <v>Soltero</v>
          </cell>
          <cell r="L399">
            <v>37797</v>
          </cell>
          <cell r="M399" t="str">
            <v xml:space="preserve">  -   -</v>
          </cell>
          <cell r="N399" t="str">
            <v xml:space="preserve">  -   -</v>
          </cell>
          <cell r="O399" t="str">
            <v>PORVENIR</v>
          </cell>
          <cell r="P399" t="str">
            <v>PROTECCION AFP</v>
          </cell>
          <cell r="Q399" t="str">
            <v>HUMANA VIVIR EPS</v>
          </cell>
          <cell r="R399">
            <v>0</v>
          </cell>
          <cell r="S399">
            <v>0</v>
          </cell>
          <cell r="T399" t="str">
            <v>106398597</v>
          </cell>
          <cell r="U399" t="str">
            <v>F</v>
          </cell>
          <cell r="V399">
            <v>0</v>
          </cell>
          <cell r="W399">
            <v>1</v>
          </cell>
          <cell r="X399" t="str">
            <v>COMPENSAR</v>
          </cell>
          <cell r="Y399" t="str">
            <v>BANCO DE BOGOTA</v>
          </cell>
          <cell r="Z399">
            <v>37827</v>
          </cell>
          <cell r="AA399">
            <v>37857</v>
          </cell>
          <cell r="AB399">
            <v>37888</v>
          </cell>
          <cell r="AC399">
            <v>37919</v>
          </cell>
          <cell r="AG399">
            <v>0</v>
          </cell>
        </row>
        <row r="400">
          <cell r="A400">
            <v>80167471</v>
          </cell>
          <cell r="B400" t="str">
            <v>RUBIANO RUIZ GERMAN OSWALDO</v>
          </cell>
          <cell r="C400" t="str">
            <v>TECNICO ELECTRICISTA 1</v>
          </cell>
          <cell r="D400">
            <v>332000</v>
          </cell>
          <cell r="E400" t="str">
            <v>NUEVOS SUMINISTROS</v>
          </cell>
          <cell r="F400" t="str">
            <v>1110100</v>
          </cell>
          <cell r="G400" t="str">
            <v>058</v>
          </cell>
          <cell r="H400" t="str">
            <v>ZONA 5</v>
          </cell>
          <cell r="I400" t="str">
            <v>CALLE 68 BIS # 23-08</v>
          </cell>
          <cell r="K400" t="str">
            <v>Soltero</v>
          </cell>
          <cell r="L400">
            <v>37797</v>
          </cell>
          <cell r="M400">
            <v>29790</v>
          </cell>
          <cell r="N400" t="str">
            <v xml:space="preserve">  -   -</v>
          </cell>
          <cell r="O400">
            <v>0</v>
          </cell>
          <cell r="P400" t="str">
            <v>PORVENIR AFP</v>
          </cell>
          <cell r="Q400" t="str">
            <v>COMPENSAR</v>
          </cell>
          <cell r="R400">
            <v>0</v>
          </cell>
          <cell r="S400">
            <v>0</v>
          </cell>
          <cell r="T400" t="str">
            <v>106398506</v>
          </cell>
          <cell r="U400" t="str">
            <v>F</v>
          </cell>
          <cell r="V400">
            <v>7188340</v>
          </cell>
          <cell r="W400">
            <v>1</v>
          </cell>
          <cell r="X400" t="str">
            <v>COMPENSAR</v>
          </cell>
          <cell r="Y400" t="str">
            <v>BANCO DE BOGOTA</v>
          </cell>
          <cell r="Z400">
            <v>37827</v>
          </cell>
          <cell r="AA400">
            <v>37857</v>
          </cell>
          <cell r="AB400">
            <v>37888</v>
          </cell>
          <cell r="AC400">
            <v>37919</v>
          </cell>
          <cell r="AG400">
            <v>0</v>
          </cell>
        </row>
        <row r="401">
          <cell r="A401">
            <v>93384949</v>
          </cell>
          <cell r="B401" t="str">
            <v>GARCIA ALCANTARA RICARDO</v>
          </cell>
          <cell r="C401" t="str">
            <v>TECNICO ELECTRICISTA 1</v>
          </cell>
          <cell r="D401">
            <v>332000</v>
          </cell>
          <cell r="E401" t="str">
            <v>NUEVOS SUMINISTROS</v>
          </cell>
          <cell r="F401" t="str">
            <v>1110200</v>
          </cell>
          <cell r="G401" t="str">
            <v>006</v>
          </cell>
          <cell r="H401" t="str">
            <v>ZONA 1</v>
          </cell>
          <cell r="I401">
            <v>0</v>
          </cell>
          <cell r="K401" t="str">
            <v>Soltero</v>
          </cell>
          <cell r="L401">
            <v>37797</v>
          </cell>
          <cell r="M401" t="str">
            <v xml:space="preserve">  -   -</v>
          </cell>
          <cell r="N401" t="str">
            <v xml:space="preserve">  -   -</v>
          </cell>
          <cell r="O401">
            <v>0</v>
          </cell>
          <cell r="P401" t="str">
            <v>PORVENIR AFP</v>
          </cell>
          <cell r="Q401" t="str">
            <v>FAMISANAR EPS</v>
          </cell>
          <cell r="R401">
            <v>0</v>
          </cell>
          <cell r="S401">
            <v>0</v>
          </cell>
          <cell r="T401">
            <v>0</v>
          </cell>
          <cell r="U401" t="str">
            <v>F</v>
          </cell>
          <cell r="V401">
            <v>0</v>
          </cell>
          <cell r="W401">
            <v>1</v>
          </cell>
          <cell r="X401" t="str">
            <v>COMPENSAR</v>
          </cell>
          <cell r="Y401" t="str">
            <v>BANCO DE BOGOTA</v>
          </cell>
          <cell r="Z401">
            <v>37827</v>
          </cell>
          <cell r="AA401">
            <v>37857</v>
          </cell>
          <cell r="AB401">
            <v>37888</v>
          </cell>
          <cell r="AC401">
            <v>37919</v>
          </cell>
          <cell r="AG401">
            <v>0</v>
          </cell>
        </row>
        <row r="402">
          <cell r="A402">
            <v>79870882</v>
          </cell>
          <cell r="B402" t="str">
            <v>BARRETO ALBA NELSON</v>
          </cell>
          <cell r="C402" t="str">
            <v>TECNICO ELECTRICISTA 1</v>
          </cell>
          <cell r="D402">
            <v>332000</v>
          </cell>
          <cell r="E402" t="str">
            <v>NUEVOS SUMINISTROS</v>
          </cell>
          <cell r="F402" t="str">
            <v>1110100</v>
          </cell>
          <cell r="G402" t="str">
            <v>058</v>
          </cell>
          <cell r="H402" t="str">
            <v>ZONA 5</v>
          </cell>
          <cell r="I402" t="str">
            <v>CRA 95 #125-52</v>
          </cell>
          <cell r="K402" t="str">
            <v>Soltero</v>
          </cell>
          <cell r="L402">
            <v>37799</v>
          </cell>
          <cell r="M402">
            <v>27515</v>
          </cell>
          <cell r="N402" t="str">
            <v xml:space="preserve">  -   -</v>
          </cell>
          <cell r="O402">
            <v>0</v>
          </cell>
          <cell r="P402" t="str">
            <v>COLFONDOS</v>
          </cell>
          <cell r="Q402" t="str">
            <v>COMPENSAR</v>
          </cell>
          <cell r="R402">
            <v>0</v>
          </cell>
          <cell r="S402">
            <v>0</v>
          </cell>
          <cell r="T402" t="str">
            <v>106341852</v>
          </cell>
          <cell r="U402" t="str">
            <v>F</v>
          </cell>
          <cell r="V402">
            <v>6824297</v>
          </cell>
          <cell r="W402">
            <v>1</v>
          </cell>
          <cell r="X402" t="str">
            <v>COMPENSAR</v>
          </cell>
          <cell r="Y402" t="str">
            <v>BANCO DE BOGOTA</v>
          </cell>
          <cell r="Z402">
            <v>37829</v>
          </cell>
          <cell r="AA402">
            <v>37859</v>
          </cell>
          <cell r="AB402">
            <v>37890</v>
          </cell>
          <cell r="AC402">
            <v>37921</v>
          </cell>
          <cell r="AG402">
            <v>0</v>
          </cell>
        </row>
        <row r="403">
          <cell r="A403">
            <v>80062445</v>
          </cell>
          <cell r="B403" t="str">
            <v>GALINDO SAENZ WILMAR ANDRES</v>
          </cell>
          <cell r="C403" t="str">
            <v>TECNICO ELECTRICISTA 1</v>
          </cell>
          <cell r="D403">
            <v>332000</v>
          </cell>
          <cell r="E403" t="str">
            <v>NUEVOS SUMINISTROS</v>
          </cell>
          <cell r="F403" t="str">
            <v>1110100</v>
          </cell>
          <cell r="G403" t="str">
            <v>058</v>
          </cell>
          <cell r="H403" t="str">
            <v>ZONA 5</v>
          </cell>
          <cell r="I403" t="str">
            <v>DG 48A SUR#14-92 este</v>
          </cell>
          <cell r="K403" t="str">
            <v>Soltero</v>
          </cell>
          <cell r="L403">
            <v>37799</v>
          </cell>
          <cell r="M403">
            <v>28816</v>
          </cell>
          <cell r="N403" t="str">
            <v xml:space="preserve">  -   -</v>
          </cell>
          <cell r="O403">
            <v>0</v>
          </cell>
          <cell r="P403" t="str">
            <v>PORVENIR AFP</v>
          </cell>
          <cell r="Q403" t="str">
            <v>FAMISANAR EPS</v>
          </cell>
          <cell r="R403">
            <v>0</v>
          </cell>
          <cell r="S403">
            <v>0</v>
          </cell>
          <cell r="T403" t="str">
            <v>106398779</v>
          </cell>
          <cell r="U403" t="str">
            <v>F</v>
          </cell>
          <cell r="V403">
            <v>7111503</v>
          </cell>
          <cell r="W403">
            <v>1</v>
          </cell>
          <cell r="X403" t="str">
            <v>COMPENSAR</v>
          </cell>
          <cell r="Y403" t="str">
            <v>BANCO DE BOGOTA</v>
          </cell>
          <cell r="Z403">
            <v>37829</v>
          </cell>
          <cell r="AA403">
            <v>37859</v>
          </cell>
          <cell r="AB403">
            <v>37890</v>
          </cell>
          <cell r="AC403">
            <v>37921</v>
          </cell>
          <cell r="AG403">
            <v>0</v>
          </cell>
        </row>
        <row r="404">
          <cell r="A404">
            <v>80180256</v>
          </cell>
          <cell r="B404" t="str">
            <v>BARAJAS BARRERA LUIS ANGEL</v>
          </cell>
          <cell r="C404" t="str">
            <v>TECNICO ELECTRICISTA 1</v>
          </cell>
          <cell r="D404">
            <v>332000</v>
          </cell>
          <cell r="E404" t="str">
            <v>NUEVOS SUMINISTROS</v>
          </cell>
          <cell r="F404" t="str">
            <v>1110100</v>
          </cell>
          <cell r="G404" t="str">
            <v>058</v>
          </cell>
          <cell r="H404" t="str">
            <v>ZONA 5</v>
          </cell>
          <cell r="I404" t="str">
            <v>DIAG 132 # 160B 36</v>
          </cell>
          <cell r="K404" t="str">
            <v>Soltero</v>
          </cell>
          <cell r="L404">
            <v>37799</v>
          </cell>
          <cell r="M404">
            <v>29729</v>
          </cell>
          <cell r="N404" t="str">
            <v xml:space="preserve">  -   -</v>
          </cell>
          <cell r="O404">
            <v>0</v>
          </cell>
          <cell r="P404" t="str">
            <v>COLFONDOS</v>
          </cell>
          <cell r="Q404" t="str">
            <v>COMPENSAR</v>
          </cell>
          <cell r="R404">
            <v>0</v>
          </cell>
          <cell r="S404">
            <v>0</v>
          </cell>
          <cell r="T404" t="str">
            <v>106399413</v>
          </cell>
          <cell r="U404" t="str">
            <v>F</v>
          </cell>
          <cell r="V404">
            <v>5364372</v>
          </cell>
          <cell r="W404">
            <v>1</v>
          </cell>
          <cell r="X404" t="str">
            <v>COMPENSAR</v>
          </cell>
          <cell r="Y404" t="str">
            <v>BANCO DE BOGOTA</v>
          </cell>
          <cell r="Z404">
            <v>37829</v>
          </cell>
          <cell r="AA404">
            <v>37859</v>
          </cell>
          <cell r="AB404">
            <v>37890</v>
          </cell>
          <cell r="AC404">
            <v>37921</v>
          </cell>
          <cell r="AG404">
            <v>0</v>
          </cell>
        </row>
        <row r="405">
          <cell r="A405">
            <v>11431388</v>
          </cell>
          <cell r="B405" t="str">
            <v>AREVALO RODRIGUEZ JOSE FRANCISCO</v>
          </cell>
          <cell r="C405" t="str">
            <v>TECNICO ELECTRICISTA 1</v>
          </cell>
          <cell r="D405">
            <v>332000</v>
          </cell>
          <cell r="E405" t="str">
            <v>NUEVOS SUMINISTROS</v>
          </cell>
          <cell r="F405" t="str">
            <v>1110100</v>
          </cell>
          <cell r="G405" t="str">
            <v>058</v>
          </cell>
          <cell r="H405" t="str">
            <v>ZONA 5</v>
          </cell>
          <cell r="I405" t="str">
            <v>CALLE 23 SUR # 103-37 MAN 12</v>
          </cell>
          <cell r="K405" t="str">
            <v>Soltero</v>
          </cell>
          <cell r="L405">
            <v>37800</v>
          </cell>
          <cell r="M405">
            <v>23161</v>
          </cell>
          <cell r="N405" t="str">
            <v xml:space="preserve">  -   -</v>
          </cell>
          <cell r="O405">
            <v>0</v>
          </cell>
          <cell r="P405" t="str">
            <v>COLFONDOS</v>
          </cell>
          <cell r="Q405" t="str">
            <v>CRUZ BLANCA EPS</v>
          </cell>
          <cell r="R405">
            <v>0</v>
          </cell>
          <cell r="S405">
            <v>0</v>
          </cell>
          <cell r="T405" t="str">
            <v>106398761</v>
          </cell>
          <cell r="U405" t="str">
            <v>F</v>
          </cell>
          <cell r="V405">
            <v>4022882</v>
          </cell>
          <cell r="W405">
            <v>1</v>
          </cell>
          <cell r="X405" t="str">
            <v>COMPENSAR</v>
          </cell>
          <cell r="Y405" t="str">
            <v>BANCO DE BOGOTA</v>
          </cell>
          <cell r="Z405">
            <v>37830</v>
          </cell>
          <cell r="AA405">
            <v>37860</v>
          </cell>
          <cell r="AB405">
            <v>37891</v>
          </cell>
          <cell r="AC405">
            <v>37922</v>
          </cell>
          <cell r="AG405">
            <v>0</v>
          </cell>
        </row>
        <row r="406">
          <cell r="A406">
            <v>36271147</v>
          </cell>
          <cell r="B406" t="str">
            <v>PEÑA AVILA NELCY</v>
          </cell>
          <cell r="C406" t="str">
            <v>COORDINACION ADMINISTRATIVA VB</v>
          </cell>
          <cell r="D406">
            <v>332000</v>
          </cell>
          <cell r="E406" t="str">
            <v>NUEVOS SUMINISTROS</v>
          </cell>
          <cell r="F406" t="str">
            <v>1110100</v>
          </cell>
          <cell r="G406" t="str">
            <v>058</v>
          </cell>
          <cell r="H406" t="str">
            <v>ZONA 5</v>
          </cell>
          <cell r="I406" t="str">
            <v>CRA 51 A # 142 A 61 INT 6 APTO 101</v>
          </cell>
          <cell r="K406" t="str">
            <v>Soltera</v>
          </cell>
          <cell r="L406">
            <v>37803</v>
          </cell>
          <cell r="M406">
            <v>20511</v>
          </cell>
          <cell r="N406" t="str">
            <v xml:space="preserve">  -   -</v>
          </cell>
          <cell r="O406" t="str">
            <v>PORVENIR</v>
          </cell>
          <cell r="P406" t="str">
            <v>SEGURO SOCIAL</v>
          </cell>
          <cell r="Q406" t="str">
            <v>SALUD COLMENA</v>
          </cell>
          <cell r="R406">
            <v>0</v>
          </cell>
          <cell r="S406" t="str">
            <v>PITALITO</v>
          </cell>
          <cell r="T406" t="str">
            <v>106369606</v>
          </cell>
          <cell r="U406" t="str">
            <v>F</v>
          </cell>
          <cell r="V406">
            <v>6177836</v>
          </cell>
          <cell r="W406">
            <v>1</v>
          </cell>
          <cell r="X406" t="str">
            <v>COMPENSAR</v>
          </cell>
          <cell r="Y406" t="str">
            <v>BANCO DE BOGOTA</v>
          </cell>
          <cell r="Z406">
            <v>37833</v>
          </cell>
          <cell r="AA406">
            <v>37863</v>
          </cell>
          <cell r="AB406">
            <v>37894</v>
          </cell>
          <cell r="AC406">
            <v>37925</v>
          </cell>
          <cell r="AG406">
            <v>0</v>
          </cell>
        </row>
        <row r="407">
          <cell r="A407">
            <v>52932108</v>
          </cell>
          <cell r="B407" t="str">
            <v>GUIO GACHA CLAUDIA PATRICIA</v>
          </cell>
          <cell r="C407" t="str">
            <v>COORDINADOR TECNICO 1</v>
          </cell>
          <cell r="D407">
            <v>332000</v>
          </cell>
          <cell r="E407" t="str">
            <v>NUEVOS SUMINISTROS</v>
          </cell>
          <cell r="F407" t="str">
            <v>1110100</v>
          </cell>
          <cell r="G407" t="str">
            <v>058</v>
          </cell>
          <cell r="H407" t="str">
            <v>ZONA 5</v>
          </cell>
          <cell r="I407" t="str">
            <v>CLLE 34 SUR NO. 49B-54  ALCALA</v>
          </cell>
          <cell r="K407" t="str">
            <v>Separada</v>
          </cell>
          <cell r="L407">
            <v>37803</v>
          </cell>
          <cell r="M407">
            <v>30308</v>
          </cell>
          <cell r="N407" t="str">
            <v xml:space="preserve">  -   -</v>
          </cell>
          <cell r="O407" t="str">
            <v>PORVENIR</v>
          </cell>
          <cell r="P407" t="str">
            <v>SANTANDER AFP</v>
          </cell>
          <cell r="Q407" t="str">
            <v>COMPENSAR</v>
          </cell>
          <cell r="R407">
            <v>0</v>
          </cell>
          <cell r="S407">
            <v>0</v>
          </cell>
          <cell r="T407" t="str">
            <v>106391592</v>
          </cell>
          <cell r="U407" t="str">
            <v>F</v>
          </cell>
          <cell r="V407" t="str">
            <v>2048655</v>
          </cell>
          <cell r="W407">
            <v>1</v>
          </cell>
          <cell r="Z407">
            <v>37833</v>
          </cell>
          <cell r="AA407">
            <v>37863</v>
          </cell>
          <cell r="AB407">
            <v>37894</v>
          </cell>
          <cell r="AC407">
            <v>37925</v>
          </cell>
          <cell r="AG407">
            <v>0</v>
          </cell>
        </row>
        <row r="408">
          <cell r="A408">
            <v>93421969</v>
          </cell>
          <cell r="B408" t="str">
            <v>RAMOS GARCIA CARLOS</v>
          </cell>
          <cell r="C408" t="str">
            <v>TECNICO ELECTRICISTA</v>
          </cell>
          <cell r="D408">
            <v>332000</v>
          </cell>
          <cell r="E408" t="str">
            <v>NUEVOS SUMINISTROS</v>
          </cell>
          <cell r="F408" t="str">
            <v>1110100</v>
          </cell>
          <cell r="G408" t="str">
            <v>013</v>
          </cell>
          <cell r="H408" t="str">
            <v>ZONA 3</v>
          </cell>
          <cell r="I408" t="str">
            <v>KRA 143 # 143 B 59</v>
          </cell>
          <cell r="K408" t="str">
            <v>Soltero</v>
          </cell>
          <cell r="L408">
            <v>37803</v>
          </cell>
          <cell r="M408">
            <v>27740</v>
          </cell>
          <cell r="N408" t="str">
            <v xml:space="preserve">  -   -</v>
          </cell>
          <cell r="O408" t="str">
            <v>PORVENIR</v>
          </cell>
          <cell r="P408" t="str">
            <v>HORIZONTE AFP</v>
          </cell>
          <cell r="Q408" t="str">
            <v>SALUDCOOP EPS</v>
          </cell>
          <cell r="R408">
            <v>0</v>
          </cell>
          <cell r="S408">
            <v>0</v>
          </cell>
          <cell r="T408" t="str">
            <v>106398787</v>
          </cell>
          <cell r="U408" t="str">
            <v>F</v>
          </cell>
          <cell r="V408">
            <v>5380138</v>
          </cell>
          <cell r="W408">
            <v>1</v>
          </cell>
          <cell r="X408" t="str">
            <v>COMPENSAR</v>
          </cell>
          <cell r="Y408" t="str">
            <v>BANCO DE BOGOTA</v>
          </cell>
          <cell r="Z408">
            <v>37833</v>
          </cell>
          <cell r="AA408">
            <v>37863</v>
          </cell>
          <cell r="AB408">
            <v>37894</v>
          </cell>
          <cell r="AC408">
            <v>37925</v>
          </cell>
          <cell r="AG408">
            <v>0</v>
          </cell>
        </row>
        <row r="409">
          <cell r="A409">
            <v>79436753</v>
          </cell>
          <cell r="B409" t="str">
            <v>ROMERO VIVAS DANIEL</v>
          </cell>
          <cell r="C409" t="str">
            <v>ASESOR TECNICO</v>
          </cell>
          <cell r="D409">
            <v>332000</v>
          </cell>
          <cell r="E409" t="str">
            <v>NUEVOS SUMINISTROS</v>
          </cell>
          <cell r="F409" t="str">
            <v>1110100</v>
          </cell>
          <cell r="G409" t="str">
            <v>058</v>
          </cell>
          <cell r="H409" t="str">
            <v>ZONA 5</v>
          </cell>
          <cell r="I409" t="str">
            <v>CRA 46 A # 68A 16 SUR</v>
          </cell>
          <cell r="K409" t="str">
            <v>Soltero</v>
          </cell>
          <cell r="L409">
            <v>37804</v>
          </cell>
          <cell r="M409">
            <v>24860</v>
          </cell>
          <cell r="N409" t="str">
            <v xml:space="preserve">  -   -</v>
          </cell>
          <cell r="O409" t="str">
            <v>PORVENIR</v>
          </cell>
          <cell r="P409" t="str">
            <v>PORVENIR AFP</v>
          </cell>
          <cell r="Q409" t="str">
            <v>FAMISANAR EPS</v>
          </cell>
          <cell r="R409">
            <v>0</v>
          </cell>
          <cell r="S409">
            <v>0</v>
          </cell>
          <cell r="T409" t="str">
            <v>106389596</v>
          </cell>
          <cell r="U409" t="str">
            <v>M</v>
          </cell>
          <cell r="V409">
            <v>7315133</v>
          </cell>
          <cell r="W409">
            <v>1</v>
          </cell>
          <cell r="X409" t="str">
            <v>COMPENSAR</v>
          </cell>
          <cell r="Y409" t="str">
            <v>BANCO DE BOGOTA</v>
          </cell>
          <cell r="Z409">
            <v>37834</v>
          </cell>
          <cell r="AA409">
            <v>37864</v>
          </cell>
          <cell r="AB409">
            <v>37895</v>
          </cell>
          <cell r="AC409">
            <v>37926</v>
          </cell>
          <cell r="AG409">
            <v>0</v>
          </cell>
        </row>
        <row r="410">
          <cell r="A410">
            <v>13744925</v>
          </cell>
          <cell r="B410" t="str">
            <v>GONZALEZ PEREZ JORGE LUIS</v>
          </cell>
          <cell r="C410" t="str">
            <v>TECNICO ELECTRICISTA 1</v>
          </cell>
          <cell r="D410">
            <v>332000</v>
          </cell>
          <cell r="E410" t="str">
            <v>NUEVOS SUMINISTROS</v>
          </cell>
          <cell r="F410" t="str">
            <v>1110010</v>
          </cell>
          <cell r="G410" t="str">
            <v>014</v>
          </cell>
          <cell r="H410" t="str">
            <v>ADMINISTRACION CODENSA</v>
          </cell>
          <cell r="I410" t="str">
            <v>CRA 40 Nº 31-52-MANZANARES</v>
          </cell>
          <cell r="K410" t="str">
            <v>Soltero</v>
          </cell>
          <cell r="L410">
            <v>37805</v>
          </cell>
          <cell r="M410">
            <v>28712</v>
          </cell>
          <cell r="N410" t="str">
            <v xml:space="preserve">  -   -</v>
          </cell>
          <cell r="O410" t="str">
            <v>PORVENIR</v>
          </cell>
          <cell r="P410" t="str">
            <v>PORVENIR AFP</v>
          </cell>
          <cell r="Q410" t="str">
            <v>COOMEVA EPS</v>
          </cell>
          <cell r="R410">
            <v>0</v>
          </cell>
          <cell r="S410" t="str">
            <v>BUCARAMANGA</v>
          </cell>
          <cell r="T410" t="str">
            <v>093180115</v>
          </cell>
          <cell r="U410" t="str">
            <v>M</v>
          </cell>
          <cell r="V410" t="str">
            <v>3157474310</v>
          </cell>
          <cell r="W410">
            <v>1</v>
          </cell>
          <cell r="Z410">
            <v>37835</v>
          </cell>
          <cell r="AA410">
            <v>37865</v>
          </cell>
          <cell r="AB410">
            <v>37896</v>
          </cell>
          <cell r="AC410">
            <v>37927</v>
          </cell>
          <cell r="AG410">
            <v>0</v>
          </cell>
        </row>
        <row r="411">
          <cell r="A411">
            <v>9808167</v>
          </cell>
          <cell r="B411" t="str">
            <v>LANCHEROS PINEDA RAUL</v>
          </cell>
          <cell r="C411" t="str">
            <v>TECNICO ELECTRICISTA 1</v>
          </cell>
          <cell r="D411">
            <v>332000</v>
          </cell>
          <cell r="E411" t="str">
            <v>NUEVOS SUMINISTROS</v>
          </cell>
          <cell r="F411" t="str">
            <v>1110200</v>
          </cell>
          <cell r="G411" t="str">
            <v>006</v>
          </cell>
          <cell r="H411" t="str">
            <v>ZONA 1</v>
          </cell>
          <cell r="I411">
            <v>0</v>
          </cell>
          <cell r="K411" t="str">
            <v>Soltero</v>
          </cell>
          <cell r="L411">
            <v>37806</v>
          </cell>
          <cell r="M411" t="str">
            <v xml:space="preserve">  -   -</v>
          </cell>
          <cell r="N411" t="str">
            <v xml:space="preserve">  -   -</v>
          </cell>
          <cell r="O411">
            <v>0</v>
          </cell>
          <cell r="P411" t="str">
            <v>PORVENIR AFP</v>
          </cell>
          <cell r="Q411" t="str">
            <v>CRUZ BLANCA EPS</v>
          </cell>
          <cell r="R411">
            <v>0</v>
          </cell>
          <cell r="S411">
            <v>0</v>
          </cell>
          <cell r="T411" t="str">
            <v>106399025</v>
          </cell>
          <cell r="U411" t="str">
            <v>M</v>
          </cell>
          <cell r="V411">
            <v>0</v>
          </cell>
          <cell r="W411">
            <v>1</v>
          </cell>
          <cell r="X411" t="str">
            <v>COMPENSAR</v>
          </cell>
          <cell r="Y411" t="str">
            <v>BANCO DE BOGOTA</v>
          </cell>
          <cell r="Z411">
            <v>37836</v>
          </cell>
          <cell r="AA411">
            <v>37866</v>
          </cell>
          <cell r="AB411">
            <v>37897</v>
          </cell>
          <cell r="AC411">
            <v>37928</v>
          </cell>
          <cell r="AG411" t="e">
            <v>#REF!</v>
          </cell>
        </row>
        <row r="412">
          <cell r="A412">
            <v>52824603</v>
          </cell>
          <cell r="B412" t="str">
            <v>LOZANO ARAGON RUBI PAOLA</v>
          </cell>
          <cell r="C412" t="str">
            <v>ASESOR TECNICO</v>
          </cell>
          <cell r="D412">
            <v>332000</v>
          </cell>
          <cell r="E412" t="str">
            <v>NUEVOS SUMINISTROS</v>
          </cell>
          <cell r="F412" t="str">
            <v>1110300</v>
          </cell>
          <cell r="G412" t="str">
            <v>008</v>
          </cell>
          <cell r="H412" t="str">
            <v>ZONA 2</v>
          </cell>
          <cell r="I412" t="str">
            <v>CALLE 91 E # 31-14 S</v>
          </cell>
          <cell r="K412" t="str">
            <v>Soltera</v>
          </cell>
          <cell r="L412">
            <v>37806</v>
          </cell>
          <cell r="M412">
            <v>29172</v>
          </cell>
          <cell r="N412" t="str">
            <v xml:space="preserve">  -   -</v>
          </cell>
          <cell r="O412" t="str">
            <v>PORVENIR</v>
          </cell>
          <cell r="P412" t="str">
            <v>PORVENIR AFP</v>
          </cell>
          <cell r="Q412" t="str">
            <v>COMPENSAR</v>
          </cell>
          <cell r="R412">
            <v>0</v>
          </cell>
          <cell r="S412">
            <v>0</v>
          </cell>
          <cell r="T412" t="str">
            <v>106399017</v>
          </cell>
          <cell r="U412" t="str">
            <v>F</v>
          </cell>
          <cell r="V412">
            <v>7640946</v>
          </cell>
          <cell r="W412">
            <v>1</v>
          </cell>
          <cell r="X412" t="str">
            <v>COMPENSAR</v>
          </cell>
          <cell r="Y412" t="str">
            <v>BANCO DE BOGOTA</v>
          </cell>
          <cell r="Z412">
            <v>37836</v>
          </cell>
          <cell r="AA412">
            <v>37866</v>
          </cell>
          <cell r="AB412">
            <v>37897</v>
          </cell>
          <cell r="AC412">
            <v>37928</v>
          </cell>
          <cell r="AG412">
            <v>0</v>
          </cell>
        </row>
        <row r="413">
          <cell r="A413">
            <v>52853616</v>
          </cell>
          <cell r="B413" t="str">
            <v>LATORRE CASILIMAS YENNY</v>
          </cell>
          <cell r="C413" t="str">
            <v>TECNICO ELECTRICISTA 1</v>
          </cell>
          <cell r="D413">
            <v>332000</v>
          </cell>
          <cell r="E413" t="str">
            <v>NUEVOS SUMINISTROS</v>
          </cell>
          <cell r="F413" t="str">
            <v>1110300</v>
          </cell>
          <cell r="G413" t="str">
            <v>008</v>
          </cell>
          <cell r="H413" t="str">
            <v>ZONA 2</v>
          </cell>
          <cell r="I413">
            <v>0</v>
          </cell>
          <cell r="K413" t="str">
            <v>Soltera</v>
          </cell>
          <cell r="L413">
            <v>37806</v>
          </cell>
          <cell r="M413" t="str">
            <v xml:space="preserve">  -   -</v>
          </cell>
          <cell r="N413" t="str">
            <v xml:space="preserve">  -   -</v>
          </cell>
          <cell r="O413">
            <v>0</v>
          </cell>
          <cell r="P413" t="str">
            <v>PORVENIR AFP</v>
          </cell>
          <cell r="Q413" t="str">
            <v>SANITAS EPS</v>
          </cell>
          <cell r="R413">
            <v>0</v>
          </cell>
          <cell r="S413">
            <v>0</v>
          </cell>
          <cell r="T413" t="str">
            <v>019141753</v>
          </cell>
          <cell r="U413" t="str">
            <v>F</v>
          </cell>
          <cell r="V413">
            <v>0</v>
          </cell>
          <cell r="W413">
            <v>1</v>
          </cell>
          <cell r="X413" t="str">
            <v>COMPENSAR</v>
          </cell>
          <cell r="Y413" t="str">
            <v>BANCO DE BOGOTA</v>
          </cell>
          <cell r="Z413">
            <v>37836</v>
          </cell>
          <cell r="AA413">
            <v>37866</v>
          </cell>
          <cell r="AB413">
            <v>37897</v>
          </cell>
          <cell r="AC413">
            <v>37928</v>
          </cell>
          <cell r="AG413">
            <v>0</v>
          </cell>
        </row>
        <row r="414">
          <cell r="A414">
            <v>57442943</v>
          </cell>
          <cell r="B414" t="str">
            <v>DURAN RUIZ PAULA ANDREA</v>
          </cell>
          <cell r="C414" t="str">
            <v>ASESOR TECNICO</v>
          </cell>
          <cell r="D414">
            <v>332000</v>
          </cell>
          <cell r="E414" t="str">
            <v>NUEVOS SUMINISTROS</v>
          </cell>
          <cell r="F414" t="str">
            <v>1110300</v>
          </cell>
          <cell r="G414" t="str">
            <v>008</v>
          </cell>
          <cell r="H414" t="str">
            <v>ZONA 2</v>
          </cell>
          <cell r="I414" t="str">
            <v>CALLE 9 SUR # 32 B 23</v>
          </cell>
          <cell r="K414" t="str">
            <v>Soltero</v>
          </cell>
          <cell r="L414">
            <v>37806</v>
          </cell>
          <cell r="M414">
            <v>27330</v>
          </cell>
          <cell r="N414" t="str">
            <v xml:space="preserve">  -   -</v>
          </cell>
          <cell r="O414" t="str">
            <v>PORVENIR</v>
          </cell>
          <cell r="P414" t="str">
            <v>PORVENIR AFP</v>
          </cell>
          <cell r="Q414" t="str">
            <v>COMPENSAR</v>
          </cell>
          <cell r="R414">
            <v>0</v>
          </cell>
          <cell r="S414">
            <v>0</v>
          </cell>
          <cell r="T414" t="str">
            <v>106398977</v>
          </cell>
          <cell r="U414" t="str">
            <v>F</v>
          </cell>
          <cell r="V414">
            <v>7272824</v>
          </cell>
          <cell r="W414">
            <v>1</v>
          </cell>
          <cell r="X414" t="str">
            <v>COMPENSAR</v>
          </cell>
          <cell r="Y414" t="str">
            <v>BANCO DE BOGOTA</v>
          </cell>
          <cell r="Z414">
            <v>37836</v>
          </cell>
          <cell r="AA414">
            <v>37866</v>
          </cell>
          <cell r="AB414">
            <v>37897</v>
          </cell>
          <cell r="AC414">
            <v>37928</v>
          </cell>
          <cell r="AG414">
            <v>0</v>
          </cell>
        </row>
        <row r="415">
          <cell r="A415">
            <v>79742972</v>
          </cell>
          <cell r="B415" t="str">
            <v>URBINA URBINA MAURICIO EMILIO</v>
          </cell>
          <cell r="C415" t="str">
            <v>AUXILIAR TECNICO</v>
          </cell>
          <cell r="D415">
            <v>332000</v>
          </cell>
          <cell r="E415" t="str">
            <v>NUEVOS SUMINISTROS</v>
          </cell>
          <cell r="F415" t="str">
            <v>1110300</v>
          </cell>
          <cell r="G415" t="str">
            <v>008</v>
          </cell>
          <cell r="H415" t="str">
            <v>ZONA 2</v>
          </cell>
          <cell r="I415" t="str">
            <v>CLL 69 A Nº 18 B-31 S-BELLA VISTA</v>
          </cell>
          <cell r="K415" t="str">
            <v>Soltero</v>
          </cell>
          <cell r="L415">
            <v>37806</v>
          </cell>
          <cell r="M415">
            <v>27743</v>
          </cell>
          <cell r="N415" t="str">
            <v xml:space="preserve">  -   -</v>
          </cell>
          <cell r="O415" t="str">
            <v>PORVENIR</v>
          </cell>
          <cell r="P415" t="str">
            <v>HORIZONTE AFP</v>
          </cell>
          <cell r="Q415" t="str">
            <v>CRUZ BLANCA EPS</v>
          </cell>
          <cell r="R415" t="str">
            <v>79742972DM2-2</v>
          </cell>
          <cell r="S415">
            <v>0</v>
          </cell>
          <cell r="T415" t="str">
            <v>106376155</v>
          </cell>
          <cell r="U415" t="str">
            <v>M</v>
          </cell>
          <cell r="V415" t="str">
            <v>7652854</v>
          </cell>
          <cell r="W415">
            <v>1</v>
          </cell>
          <cell r="Z415">
            <v>37836</v>
          </cell>
          <cell r="AA415">
            <v>37866</v>
          </cell>
          <cell r="AB415">
            <v>37897</v>
          </cell>
          <cell r="AC415">
            <v>37928</v>
          </cell>
          <cell r="AG415">
            <v>0</v>
          </cell>
        </row>
        <row r="416">
          <cell r="A416">
            <v>79760636</v>
          </cell>
          <cell r="B416" t="str">
            <v>BUITRAGO RUIZ WILLIAM ORLANDO</v>
          </cell>
          <cell r="C416" t="str">
            <v>LECTOR 1</v>
          </cell>
          <cell r="D416">
            <v>332000</v>
          </cell>
          <cell r="E416" t="str">
            <v>NUEVOS SUMINISTROS</v>
          </cell>
          <cell r="F416" t="str">
            <v>1110300</v>
          </cell>
          <cell r="G416" t="str">
            <v>008</v>
          </cell>
          <cell r="H416" t="str">
            <v>ZONA 2</v>
          </cell>
          <cell r="I416">
            <v>0</v>
          </cell>
          <cell r="K416" t="str">
            <v>Soltero</v>
          </cell>
          <cell r="L416">
            <v>37806</v>
          </cell>
          <cell r="M416">
            <v>28126</v>
          </cell>
          <cell r="N416" t="str">
            <v xml:space="preserve">  -   -</v>
          </cell>
          <cell r="O416" t="str">
            <v>PORVENIR</v>
          </cell>
          <cell r="P416" t="str">
            <v>COLFONDOS</v>
          </cell>
          <cell r="Q416" t="str">
            <v>SALUD TOTAL EPS</v>
          </cell>
          <cell r="R416">
            <v>0</v>
          </cell>
          <cell r="S416">
            <v>0</v>
          </cell>
          <cell r="T416" t="str">
            <v>106392970</v>
          </cell>
          <cell r="U416" t="str">
            <v>M</v>
          </cell>
          <cell r="V416">
            <v>0</v>
          </cell>
          <cell r="W416">
            <v>1</v>
          </cell>
          <cell r="X416" t="str">
            <v>COMPENSAR</v>
          </cell>
          <cell r="Y416" t="str">
            <v>BANCO DE BOGOTA</v>
          </cell>
          <cell r="Z416">
            <v>37836</v>
          </cell>
          <cell r="AA416">
            <v>37866</v>
          </cell>
          <cell r="AB416">
            <v>37897</v>
          </cell>
          <cell r="AC416">
            <v>37928</v>
          </cell>
          <cell r="AG416">
            <v>0</v>
          </cell>
        </row>
        <row r="417">
          <cell r="A417">
            <v>80793214</v>
          </cell>
          <cell r="B417" t="str">
            <v>ORTIZ CORONADO JAVIER HERNANDO</v>
          </cell>
          <cell r="C417" t="str">
            <v>TECNICO ELECTRICISTA 1</v>
          </cell>
          <cell r="D417">
            <v>332000</v>
          </cell>
          <cell r="E417" t="str">
            <v>NUEVOS SUMINISTROS</v>
          </cell>
          <cell r="F417" t="str">
            <v>1110300</v>
          </cell>
          <cell r="G417" t="str">
            <v>008</v>
          </cell>
          <cell r="H417" t="str">
            <v>ZONA 2</v>
          </cell>
          <cell r="I417">
            <v>0</v>
          </cell>
          <cell r="K417" t="str">
            <v>Soltero</v>
          </cell>
          <cell r="L417">
            <v>37806</v>
          </cell>
          <cell r="M417">
            <v>30682</v>
          </cell>
          <cell r="N417" t="str">
            <v xml:space="preserve">  -   -</v>
          </cell>
          <cell r="O417" t="str">
            <v>PORVENIR</v>
          </cell>
          <cell r="P417" t="str">
            <v>PORVENIR AFP</v>
          </cell>
          <cell r="Q417" t="str">
            <v>SALUD COLMENA</v>
          </cell>
          <cell r="R417" t="str">
            <v>0149099</v>
          </cell>
          <cell r="S417">
            <v>0</v>
          </cell>
          <cell r="T417" t="str">
            <v>106395304</v>
          </cell>
          <cell r="U417" t="str">
            <v>M</v>
          </cell>
          <cell r="V417">
            <v>0</v>
          </cell>
          <cell r="W417">
            <v>1</v>
          </cell>
          <cell r="X417" t="str">
            <v>COMPENSAR</v>
          </cell>
          <cell r="Y417" t="str">
            <v>BANCO DE BOGOTA</v>
          </cell>
          <cell r="Z417">
            <v>37836</v>
          </cell>
          <cell r="AA417">
            <v>37866</v>
          </cell>
          <cell r="AB417">
            <v>37897</v>
          </cell>
          <cell r="AC417">
            <v>37928</v>
          </cell>
          <cell r="AG417">
            <v>0</v>
          </cell>
        </row>
        <row r="418">
          <cell r="A418">
            <v>73103752</v>
          </cell>
          <cell r="B418" t="str">
            <v>SOTO CASTILLO JOSE LUIS</v>
          </cell>
          <cell r="C418" t="str">
            <v>TECNICO ELECTRICISTA 1</v>
          </cell>
          <cell r="D418">
            <v>332000</v>
          </cell>
          <cell r="E418" t="str">
            <v>NUEVOS SUMINISTROS</v>
          </cell>
          <cell r="F418" t="str">
            <v>1110100</v>
          </cell>
          <cell r="G418" t="str">
            <v>013</v>
          </cell>
          <cell r="H418" t="str">
            <v>ZONA 3</v>
          </cell>
          <cell r="I418" t="str">
            <v>CRA 5 T # 49-63</v>
          </cell>
          <cell r="K418" t="str">
            <v>Soltero</v>
          </cell>
          <cell r="L418">
            <v>37807</v>
          </cell>
          <cell r="M418">
            <v>24578</v>
          </cell>
          <cell r="N418" t="str">
            <v xml:space="preserve">  -   -</v>
          </cell>
          <cell r="O418">
            <v>0</v>
          </cell>
          <cell r="P418" t="str">
            <v>PORVENIR AFP</v>
          </cell>
          <cell r="Q418" t="str">
            <v>SALUD TOTAL EPS</v>
          </cell>
          <cell r="R418">
            <v>0</v>
          </cell>
          <cell r="S418">
            <v>0</v>
          </cell>
          <cell r="T418" t="str">
            <v>106399058</v>
          </cell>
          <cell r="U418" t="str">
            <v>M</v>
          </cell>
          <cell r="V418">
            <v>2691488</v>
          </cell>
          <cell r="W418">
            <v>1</v>
          </cell>
          <cell r="X418" t="str">
            <v>COMPENSAR</v>
          </cell>
          <cell r="Y418" t="str">
            <v>BANCO DE BOGOTA</v>
          </cell>
          <cell r="Z418">
            <v>37837</v>
          </cell>
          <cell r="AA418">
            <v>37867</v>
          </cell>
          <cell r="AB418">
            <v>37898</v>
          </cell>
          <cell r="AC418">
            <v>37929</v>
          </cell>
          <cell r="AG418">
            <v>0</v>
          </cell>
        </row>
        <row r="419">
          <cell r="A419">
            <v>79128932</v>
          </cell>
          <cell r="B419" t="str">
            <v>RODRIGUEZ SIERRA MARTIN</v>
          </cell>
          <cell r="C419" t="str">
            <v>TECNICO ELECTRICISTA 1</v>
          </cell>
          <cell r="D419">
            <v>332000</v>
          </cell>
          <cell r="E419" t="str">
            <v>NUEVOS SUMINISTROS</v>
          </cell>
          <cell r="F419" t="str">
            <v>1110100</v>
          </cell>
          <cell r="G419" t="str">
            <v>058</v>
          </cell>
          <cell r="H419" t="str">
            <v>ZONA 5</v>
          </cell>
          <cell r="I419" t="str">
            <v>CRA 94 # 45-27</v>
          </cell>
          <cell r="K419" t="str">
            <v>Soltero</v>
          </cell>
          <cell r="L419">
            <v>37809</v>
          </cell>
          <cell r="M419">
            <v>24337</v>
          </cell>
          <cell r="N419" t="str">
            <v xml:space="preserve">  -   -</v>
          </cell>
          <cell r="O419">
            <v>0</v>
          </cell>
          <cell r="P419" t="str">
            <v>PORVENIR AFP</v>
          </cell>
          <cell r="Q419" t="str">
            <v>CRUZ BLANCA EPS</v>
          </cell>
          <cell r="R419">
            <v>0</v>
          </cell>
          <cell r="S419">
            <v>0</v>
          </cell>
          <cell r="T419" t="str">
            <v>106399074</v>
          </cell>
          <cell r="U419" t="str">
            <v>F</v>
          </cell>
          <cell r="V419">
            <v>2989930</v>
          </cell>
          <cell r="W419">
            <v>1</v>
          </cell>
          <cell r="X419" t="str">
            <v>COMPENSAR</v>
          </cell>
          <cell r="Y419" t="str">
            <v>BANCO DE BOGOTA</v>
          </cell>
          <cell r="Z419">
            <v>37839</v>
          </cell>
          <cell r="AA419">
            <v>37869</v>
          </cell>
          <cell r="AB419">
            <v>37900</v>
          </cell>
          <cell r="AC419">
            <v>37931</v>
          </cell>
          <cell r="AG419">
            <v>0</v>
          </cell>
        </row>
        <row r="420">
          <cell r="A420">
            <v>29816569</v>
          </cell>
          <cell r="B420" t="str">
            <v>BELTRAN GONZALEZ SIRLEY</v>
          </cell>
          <cell r="C420" t="str">
            <v>ASISTENTE ADMINISTRATIVA</v>
          </cell>
          <cell r="D420">
            <v>332000</v>
          </cell>
          <cell r="E420" t="str">
            <v>NUEVOS SUMINISTROS</v>
          </cell>
          <cell r="F420">
            <v>1110100</v>
          </cell>
          <cell r="G420">
            <v>14</v>
          </cell>
          <cell r="H420" t="str">
            <v>ADMINISTRACION CODENSA</v>
          </cell>
          <cell r="I420" t="str">
            <v>PINARES DE SUBA CRA 96-NO.39-15</v>
          </cell>
          <cell r="J420" t="str">
            <v>X</v>
          </cell>
          <cell r="K420" t="str">
            <v>Unión libre</v>
          </cell>
          <cell r="L420">
            <v>37812</v>
          </cell>
          <cell r="M420">
            <v>25873</v>
          </cell>
          <cell r="O420" t="str">
            <v>HORIZONTE</v>
          </cell>
          <cell r="P420" t="str">
            <v>PORVENIR AFP</v>
          </cell>
          <cell r="Q420" t="str">
            <v>COOMEVA EPS</v>
          </cell>
          <cell r="S420" t="str">
            <v>ARMENIA</v>
          </cell>
          <cell r="U420" t="str">
            <v>F</v>
          </cell>
          <cell r="W420">
            <v>1</v>
          </cell>
          <cell r="X420" t="str">
            <v>COMPENSAR</v>
          </cell>
          <cell r="Y420" t="str">
            <v>BANCO DE BOGOTA</v>
          </cell>
          <cell r="Z420">
            <v>37842</v>
          </cell>
          <cell r="AA420">
            <v>37872</v>
          </cell>
          <cell r="AB420">
            <v>37903</v>
          </cell>
          <cell r="AC420">
            <v>37934</v>
          </cell>
          <cell r="AE420">
            <v>37812</v>
          </cell>
          <cell r="AG420">
            <v>0</v>
          </cell>
        </row>
        <row r="421">
          <cell r="A421">
            <v>80026249</v>
          </cell>
          <cell r="B421" t="str">
            <v>QUINTERO GONZALEZ DEIVIS JHOAN</v>
          </cell>
          <cell r="C421" t="str">
            <v>TECNICO ELECTRICISTA 1</v>
          </cell>
          <cell r="D421">
            <v>332000</v>
          </cell>
          <cell r="E421" t="str">
            <v>NUEVOS SUMINISTROS</v>
          </cell>
          <cell r="F421" t="str">
            <v>1110100</v>
          </cell>
          <cell r="G421" t="str">
            <v>058</v>
          </cell>
          <cell r="H421" t="str">
            <v>ZONA 5</v>
          </cell>
          <cell r="I421" t="str">
            <v>CALLE 88 # 95-67</v>
          </cell>
          <cell r="K421" t="str">
            <v>Soltero</v>
          </cell>
          <cell r="L421">
            <v>37812</v>
          </cell>
          <cell r="M421">
            <v>29335</v>
          </cell>
          <cell r="N421" t="str">
            <v xml:space="preserve">  -   -</v>
          </cell>
          <cell r="O421">
            <v>0</v>
          </cell>
          <cell r="P421" t="str">
            <v>PORVENIR AFP</v>
          </cell>
          <cell r="Q421" t="str">
            <v>FAMISANAR EPS</v>
          </cell>
          <cell r="R421">
            <v>0</v>
          </cell>
          <cell r="S421">
            <v>0</v>
          </cell>
          <cell r="T421" t="str">
            <v>106399355</v>
          </cell>
          <cell r="U421" t="str">
            <v>F</v>
          </cell>
          <cell r="V421">
            <v>2289682</v>
          </cell>
          <cell r="W421">
            <v>1</v>
          </cell>
          <cell r="X421" t="str">
            <v>COMPENSAR</v>
          </cell>
          <cell r="Y421" t="str">
            <v>BANCO DE BOGOTA</v>
          </cell>
          <cell r="Z421">
            <v>37842</v>
          </cell>
          <cell r="AA421">
            <v>37872</v>
          </cell>
          <cell r="AB421">
            <v>37903</v>
          </cell>
          <cell r="AC421">
            <v>37934</v>
          </cell>
          <cell r="AG421">
            <v>0</v>
          </cell>
        </row>
        <row r="422">
          <cell r="A422">
            <v>80225752</v>
          </cell>
          <cell r="B422" t="str">
            <v>AYALA PARDO JHON ARTURO</v>
          </cell>
          <cell r="C422" t="str">
            <v>TECNICO ELECTRICISTA 1</v>
          </cell>
          <cell r="D422">
            <v>332000</v>
          </cell>
          <cell r="E422" t="str">
            <v>NUEVOS SUMINISTROS</v>
          </cell>
          <cell r="F422" t="str">
            <v>1110100</v>
          </cell>
          <cell r="G422" t="str">
            <v>058</v>
          </cell>
          <cell r="H422" t="str">
            <v>ZONA 5</v>
          </cell>
          <cell r="I422" t="str">
            <v>CALLE 2 D # 11 A 51 ESTE</v>
          </cell>
          <cell r="K422" t="str">
            <v>Soltero</v>
          </cell>
          <cell r="L422">
            <v>37812</v>
          </cell>
          <cell r="M422">
            <v>28975</v>
          </cell>
          <cell r="N422" t="str">
            <v xml:space="preserve">  -   -</v>
          </cell>
          <cell r="O422">
            <v>0</v>
          </cell>
          <cell r="P422" t="str">
            <v>COLFONDOS</v>
          </cell>
          <cell r="Q422" t="str">
            <v>COMPENSAR</v>
          </cell>
          <cell r="R422">
            <v>0</v>
          </cell>
          <cell r="S422">
            <v>0</v>
          </cell>
          <cell r="T422" t="str">
            <v>106399348</v>
          </cell>
          <cell r="U422" t="str">
            <v>F</v>
          </cell>
          <cell r="V422">
            <v>3330882</v>
          </cell>
          <cell r="W422">
            <v>1</v>
          </cell>
          <cell r="X422" t="str">
            <v>COMPENSAR</v>
          </cell>
          <cell r="Y422" t="str">
            <v>BANCO DE BOGOTA</v>
          </cell>
          <cell r="Z422">
            <v>37842</v>
          </cell>
          <cell r="AA422">
            <v>37872</v>
          </cell>
          <cell r="AB422">
            <v>37903</v>
          </cell>
          <cell r="AC422">
            <v>37934</v>
          </cell>
          <cell r="AG422">
            <v>0</v>
          </cell>
        </row>
        <row r="423">
          <cell r="A423">
            <v>79219648</v>
          </cell>
          <cell r="B423" t="str">
            <v>AGUIRRE  JOSE ALFREDO</v>
          </cell>
          <cell r="C423" t="str">
            <v>TECNICO ELECTRICISTA 1</v>
          </cell>
          <cell r="D423">
            <v>332000</v>
          </cell>
          <cell r="E423" t="str">
            <v>NUEVOS SUMINISTROS</v>
          </cell>
          <cell r="F423" t="str">
            <v>1110100</v>
          </cell>
          <cell r="G423" t="str">
            <v>013</v>
          </cell>
          <cell r="H423" t="str">
            <v>ZONA 3</v>
          </cell>
          <cell r="I423">
            <v>0</v>
          </cell>
          <cell r="K423" t="str">
            <v>Soltero</v>
          </cell>
          <cell r="L423">
            <v>37813</v>
          </cell>
          <cell r="M423" t="str">
            <v xml:space="preserve">  -   -</v>
          </cell>
          <cell r="N423" t="str">
            <v xml:space="preserve">  -   -</v>
          </cell>
          <cell r="O423">
            <v>0</v>
          </cell>
          <cell r="P423" t="str">
            <v>PROTECCION AFP</v>
          </cell>
          <cell r="Q423" t="str">
            <v>SUSALUD EPS</v>
          </cell>
          <cell r="R423">
            <v>0</v>
          </cell>
          <cell r="S423">
            <v>0</v>
          </cell>
          <cell r="T423" t="str">
            <v>106399330</v>
          </cell>
          <cell r="U423" t="str">
            <v>F</v>
          </cell>
          <cell r="V423">
            <v>0</v>
          </cell>
          <cell r="W423">
            <v>1</v>
          </cell>
          <cell r="X423" t="str">
            <v>COMPENSAR</v>
          </cell>
          <cell r="Y423" t="str">
            <v>BANCO DE BOGOTA</v>
          </cell>
          <cell r="Z423">
            <v>37843</v>
          </cell>
          <cell r="AA423">
            <v>37873</v>
          </cell>
          <cell r="AB423">
            <v>37904</v>
          </cell>
          <cell r="AC423">
            <v>37935</v>
          </cell>
          <cell r="AG423">
            <v>0</v>
          </cell>
        </row>
        <row r="424">
          <cell r="A424">
            <v>79912573</v>
          </cell>
          <cell r="B424" t="str">
            <v>MELO DELGADO SEBASTIAN</v>
          </cell>
          <cell r="C424" t="str">
            <v>TECNICO ELECTRICISTA 1</v>
          </cell>
          <cell r="D424">
            <v>332000</v>
          </cell>
          <cell r="E424" t="str">
            <v>NUEVOS SUMINISTROS</v>
          </cell>
          <cell r="F424" t="str">
            <v>1110100</v>
          </cell>
          <cell r="G424" t="str">
            <v>058</v>
          </cell>
          <cell r="H424" t="str">
            <v>ZONA 5</v>
          </cell>
          <cell r="I424" t="str">
            <v>CALLE 84 # 90-60 SUR</v>
          </cell>
          <cell r="K424" t="str">
            <v>Soltero</v>
          </cell>
          <cell r="L424">
            <v>37813</v>
          </cell>
          <cell r="M424">
            <v>28642</v>
          </cell>
          <cell r="N424" t="str">
            <v xml:space="preserve">  -   -</v>
          </cell>
          <cell r="O424">
            <v>0</v>
          </cell>
          <cell r="P424" t="str">
            <v>SEGURO SOCIAL</v>
          </cell>
          <cell r="Q424" t="str">
            <v>CAFESALUD EPS</v>
          </cell>
          <cell r="R424">
            <v>0</v>
          </cell>
          <cell r="S424">
            <v>0</v>
          </cell>
          <cell r="T424" t="str">
            <v>106399322</v>
          </cell>
          <cell r="U424" t="str">
            <v>M</v>
          </cell>
          <cell r="V424">
            <v>4496128</v>
          </cell>
          <cell r="W424">
            <v>1</v>
          </cell>
          <cell r="X424" t="str">
            <v>COMPENSAR</v>
          </cell>
          <cell r="Y424" t="str">
            <v>BANCO DE BOGOTA</v>
          </cell>
          <cell r="Z424">
            <v>37843</v>
          </cell>
          <cell r="AA424">
            <v>37873</v>
          </cell>
          <cell r="AB424">
            <v>37904</v>
          </cell>
          <cell r="AC424">
            <v>37935</v>
          </cell>
          <cell r="AG424">
            <v>0</v>
          </cell>
        </row>
        <row r="425">
          <cell r="A425">
            <v>80062596</v>
          </cell>
          <cell r="B425" t="str">
            <v>SUAREZ MORENO DANIEL ENRIQUE</v>
          </cell>
          <cell r="C425" t="str">
            <v>TECNICO ELECTRICISTA 1</v>
          </cell>
          <cell r="D425">
            <v>332000</v>
          </cell>
          <cell r="E425" t="str">
            <v>NUEVOS SUMINISTROS</v>
          </cell>
          <cell r="F425" t="str">
            <v>1110300</v>
          </cell>
          <cell r="G425" t="str">
            <v>015</v>
          </cell>
          <cell r="H425" t="str">
            <v>ZONA 4</v>
          </cell>
          <cell r="I425">
            <v>0</v>
          </cell>
          <cell r="K425" t="str">
            <v>Soltero</v>
          </cell>
          <cell r="L425">
            <v>37814</v>
          </cell>
          <cell r="M425" t="str">
            <v xml:space="preserve">  -   -</v>
          </cell>
          <cell r="N425" t="str">
            <v xml:space="preserve">  -   -</v>
          </cell>
          <cell r="O425">
            <v>0</v>
          </cell>
          <cell r="P425" t="str">
            <v>PORVENIR AFP</v>
          </cell>
          <cell r="Q425" t="str">
            <v>COMPENSAR</v>
          </cell>
          <cell r="R425">
            <v>0</v>
          </cell>
          <cell r="S425">
            <v>0</v>
          </cell>
          <cell r="T425" t="str">
            <v>106399389</v>
          </cell>
          <cell r="U425" t="str">
            <v>F</v>
          </cell>
          <cell r="V425">
            <v>0</v>
          </cell>
          <cell r="W425">
            <v>1</v>
          </cell>
          <cell r="X425" t="str">
            <v>COMPENSAR</v>
          </cell>
          <cell r="Y425" t="str">
            <v>BANCO DE BOGOTA</v>
          </cell>
          <cell r="Z425">
            <v>37844</v>
          </cell>
          <cell r="AA425">
            <v>37874</v>
          </cell>
          <cell r="AB425">
            <v>37905</v>
          </cell>
          <cell r="AC425">
            <v>37936</v>
          </cell>
          <cell r="AG425">
            <v>0</v>
          </cell>
        </row>
        <row r="426">
          <cell r="A426">
            <v>19242109</v>
          </cell>
          <cell r="B426" t="str">
            <v>CAÑON  JOSE ALVARO</v>
          </cell>
          <cell r="C426" t="str">
            <v>TECNICO ELECTRICISTA 1</v>
          </cell>
          <cell r="D426">
            <v>332000</v>
          </cell>
          <cell r="E426" t="str">
            <v>NUEVOS SUMINISTROS</v>
          </cell>
          <cell r="F426" t="str">
            <v>1110100</v>
          </cell>
          <cell r="G426" t="str">
            <v>058</v>
          </cell>
          <cell r="H426" t="str">
            <v>ZONA 5</v>
          </cell>
          <cell r="I426" t="str">
            <v>CALLE 68 B # 22-44 SUR</v>
          </cell>
          <cell r="K426" t="str">
            <v>Soltero</v>
          </cell>
          <cell r="L426">
            <v>37817</v>
          </cell>
          <cell r="M426">
            <v>19940</v>
          </cell>
          <cell r="N426" t="str">
            <v xml:space="preserve">  -   -</v>
          </cell>
          <cell r="O426">
            <v>0</v>
          </cell>
          <cell r="P426" t="str">
            <v>COLFONDOS</v>
          </cell>
          <cell r="Q426" t="str">
            <v>SUSALUD EPS</v>
          </cell>
          <cell r="R426">
            <v>0</v>
          </cell>
          <cell r="S426">
            <v>0</v>
          </cell>
          <cell r="T426">
            <v>0</v>
          </cell>
          <cell r="U426" t="str">
            <v>F</v>
          </cell>
          <cell r="V426">
            <v>7180137</v>
          </cell>
          <cell r="W426">
            <v>1</v>
          </cell>
          <cell r="X426" t="str">
            <v>COMPENSAR</v>
          </cell>
          <cell r="Y426" t="str">
            <v>BANCO DE BOGOTA</v>
          </cell>
          <cell r="Z426">
            <v>37847</v>
          </cell>
          <cell r="AA426">
            <v>37877</v>
          </cell>
          <cell r="AB426">
            <v>37908</v>
          </cell>
          <cell r="AC426">
            <v>37939</v>
          </cell>
          <cell r="AG426">
            <v>0</v>
          </cell>
        </row>
        <row r="427">
          <cell r="A427">
            <v>51980551</v>
          </cell>
          <cell r="B427" t="str">
            <v>ROJAS OROZCO MARIA PATRICIA</v>
          </cell>
          <cell r="C427" t="str">
            <v>TECNICO ELECTRICISTA 1</v>
          </cell>
          <cell r="D427">
            <v>332000</v>
          </cell>
          <cell r="E427" t="str">
            <v>NUEVOS SUMINISTROS</v>
          </cell>
          <cell r="F427" t="str">
            <v>1110100</v>
          </cell>
          <cell r="G427" t="str">
            <v>058</v>
          </cell>
          <cell r="H427" t="str">
            <v>ZONA 5</v>
          </cell>
          <cell r="I427" t="str">
            <v>CL 42 S N 13B-53 E</v>
          </cell>
          <cell r="K427" t="str">
            <v>Soltera</v>
          </cell>
          <cell r="L427">
            <v>37817</v>
          </cell>
          <cell r="M427">
            <v>25759</v>
          </cell>
          <cell r="N427" t="str">
            <v xml:space="preserve">  -   -</v>
          </cell>
          <cell r="O427" t="str">
            <v>PORVENIR</v>
          </cell>
          <cell r="P427" t="str">
            <v>PORVENIR AFP</v>
          </cell>
          <cell r="Q427" t="str">
            <v>SEGURO SOCIAL</v>
          </cell>
          <cell r="R427">
            <v>0</v>
          </cell>
          <cell r="S427" t="str">
            <v>BOG</v>
          </cell>
          <cell r="T427" t="str">
            <v>106378326</v>
          </cell>
          <cell r="U427" t="str">
            <v>F</v>
          </cell>
          <cell r="V427">
            <v>0</v>
          </cell>
          <cell r="W427">
            <v>1</v>
          </cell>
          <cell r="Z427">
            <v>37847</v>
          </cell>
          <cell r="AA427">
            <v>37877</v>
          </cell>
          <cell r="AB427">
            <v>37908</v>
          </cell>
          <cell r="AC427">
            <v>37939</v>
          </cell>
          <cell r="AG427">
            <v>0</v>
          </cell>
        </row>
        <row r="428">
          <cell r="A428">
            <v>52359660</v>
          </cell>
          <cell r="B428" t="str">
            <v>SANCHEZ ALFONSO ZANDRA MILENA</v>
          </cell>
          <cell r="C428" t="str">
            <v>ASESOR TECNICO</v>
          </cell>
          <cell r="D428">
            <v>332000</v>
          </cell>
          <cell r="E428" t="str">
            <v>NUEVOS SUMINISTROS</v>
          </cell>
          <cell r="F428" t="str">
            <v>1110200</v>
          </cell>
          <cell r="G428" t="str">
            <v>006</v>
          </cell>
          <cell r="H428" t="str">
            <v>ZONA 1</v>
          </cell>
          <cell r="I428" t="str">
            <v>CRA 44B # 70-26</v>
          </cell>
          <cell r="K428" t="str">
            <v>Soltero</v>
          </cell>
          <cell r="L428">
            <v>37817</v>
          </cell>
          <cell r="M428">
            <v>37817</v>
          </cell>
          <cell r="N428" t="str">
            <v xml:space="preserve">  -   -</v>
          </cell>
          <cell r="O428" t="str">
            <v>PORVENIR</v>
          </cell>
          <cell r="P428" t="str">
            <v>COLFONDOS</v>
          </cell>
          <cell r="Q428" t="str">
            <v>CRUZ BLANCA EPS</v>
          </cell>
          <cell r="R428">
            <v>0</v>
          </cell>
          <cell r="S428">
            <v>0</v>
          </cell>
          <cell r="T428" t="str">
            <v>106396146</v>
          </cell>
          <cell r="U428" t="str">
            <v>F</v>
          </cell>
          <cell r="V428">
            <v>7171762</v>
          </cell>
          <cell r="W428">
            <v>1</v>
          </cell>
          <cell r="X428" t="str">
            <v>COMPENSAR</v>
          </cell>
          <cell r="Y428" t="str">
            <v>BANCO DE BOGOTA</v>
          </cell>
          <cell r="Z428">
            <v>37847</v>
          </cell>
          <cell r="AA428">
            <v>37877</v>
          </cell>
          <cell r="AB428">
            <v>37908</v>
          </cell>
          <cell r="AC428">
            <v>37939</v>
          </cell>
          <cell r="AG428">
            <v>0</v>
          </cell>
        </row>
        <row r="429">
          <cell r="A429">
            <v>79759462</v>
          </cell>
          <cell r="B429" t="str">
            <v>BUITRAGO RUIZ JHON ALEXANDER</v>
          </cell>
          <cell r="C429" t="str">
            <v>TECNICO ELECTRICISTA</v>
          </cell>
          <cell r="D429">
            <v>332000</v>
          </cell>
          <cell r="E429" t="str">
            <v>NUEVOS SUMINISTROS</v>
          </cell>
          <cell r="F429" t="str">
            <v>1110200</v>
          </cell>
          <cell r="G429" t="str">
            <v>006</v>
          </cell>
          <cell r="H429" t="str">
            <v>ZONA 1</v>
          </cell>
          <cell r="I429" t="str">
            <v>CRA 44 B # 70-16 SUR</v>
          </cell>
          <cell r="K429" t="str">
            <v>Unión libre</v>
          </cell>
          <cell r="L429">
            <v>37817</v>
          </cell>
          <cell r="M429">
            <v>27917</v>
          </cell>
          <cell r="N429" t="str">
            <v xml:space="preserve">  -   -</v>
          </cell>
          <cell r="O429" t="str">
            <v>PORVENIR</v>
          </cell>
          <cell r="P429" t="str">
            <v>PORVENIR AFP</v>
          </cell>
          <cell r="Q429" t="str">
            <v>CRUZ BLANCA EPS</v>
          </cell>
          <cell r="R429">
            <v>0</v>
          </cell>
          <cell r="S429">
            <v>0</v>
          </cell>
          <cell r="T429" t="str">
            <v>106393614</v>
          </cell>
          <cell r="U429" t="str">
            <v>M</v>
          </cell>
          <cell r="V429" t="str">
            <v>7171762-7318951</v>
          </cell>
          <cell r="W429">
            <v>1</v>
          </cell>
          <cell r="X429" t="str">
            <v>COMPENSAR</v>
          </cell>
          <cell r="Y429" t="str">
            <v>BANCO DE BOGOTA</v>
          </cell>
          <cell r="Z429">
            <v>37847</v>
          </cell>
          <cell r="AA429">
            <v>37877</v>
          </cell>
          <cell r="AB429">
            <v>37908</v>
          </cell>
          <cell r="AC429">
            <v>37939</v>
          </cell>
          <cell r="AG429">
            <v>0</v>
          </cell>
        </row>
        <row r="430">
          <cell r="A430">
            <v>3108540</v>
          </cell>
          <cell r="B430" t="str">
            <v>TRIANA RAMIREZ JAIRO DARIO</v>
          </cell>
          <cell r="C430" t="str">
            <v>DIRECTOR DE PROYECTO</v>
          </cell>
          <cell r="D430">
            <v>3000000</v>
          </cell>
          <cell r="E430" t="str">
            <v>NUEVOS SUMINISTROS</v>
          </cell>
          <cell r="F430" t="str">
            <v>1110010</v>
          </cell>
          <cell r="G430" t="str">
            <v>014</v>
          </cell>
          <cell r="H430" t="str">
            <v>ADMINISTRACION CODENSA</v>
          </cell>
          <cell r="I430" t="e">
            <v>#N/A</v>
          </cell>
          <cell r="K430" t="str">
            <v>Casado</v>
          </cell>
          <cell r="L430">
            <v>37818</v>
          </cell>
          <cell r="M430">
            <v>20452</v>
          </cell>
          <cell r="N430" t="str">
            <v xml:space="preserve">  -   -</v>
          </cell>
          <cell r="O430" t="str">
            <v>PORVENIR</v>
          </cell>
          <cell r="P430" t="str">
            <v>SEGURO SOCIAL</v>
          </cell>
          <cell r="Q430" t="str">
            <v>COMPENSAR</v>
          </cell>
          <cell r="R430">
            <v>0</v>
          </cell>
          <cell r="S430" t="str">
            <v>NOCAIMA</v>
          </cell>
          <cell r="T430" t="str">
            <v>106342249</v>
          </cell>
          <cell r="U430" t="str">
            <v>M</v>
          </cell>
          <cell r="V430" t="e">
            <v>#N/A</v>
          </cell>
          <cell r="W430">
            <v>2</v>
          </cell>
          <cell r="X430" t="str">
            <v>COMPENSAR</v>
          </cell>
          <cell r="Y430" t="str">
            <v>BANCO DE BOGOTA</v>
          </cell>
          <cell r="Z430">
            <v>0</v>
          </cell>
          <cell r="AA430">
            <v>30</v>
          </cell>
          <cell r="AB430">
            <v>61</v>
          </cell>
          <cell r="AC430">
            <v>92</v>
          </cell>
          <cell r="AE430">
            <v>37377</v>
          </cell>
          <cell r="AG430">
            <v>0</v>
          </cell>
        </row>
        <row r="431">
          <cell r="A431">
            <v>66862486</v>
          </cell>
          <cell r="B431" t="str">
            <v>RAMIREZ QUINTERO SANDRA MILENA</v>
          </cell>
          <cell r="C431" t="str">
            <v>COORDINADORA ADMINISTRATIVA</v>
          </cell>
          <cell r="D431">
            <v>500000</v>
          </cell>
          <cell r="E431" t="str">
            <v>NUEVOS SUMINISTROS</v>
          </cell>
          <cell r="F431">
            <v>1110100</v>
          </cell>
          <cell r="G431" t="str">
            <v>014</v>
          </cell>
          <cell r="H431" t="str">
            <v>ADMINISTRACION CODENSA</v>
          </cell>
          <cell r="I431" t="str">
            <v>CLLE 150A NO. 114G-33 APTO 302 SUBA COMPARTIR</v>
          </cell>
          <cell r="K431" t="str">
            <v>Unión libre</v>
          </cell>
          <cell r="L431">
            <v>37818</v>
          </cell>
          <cell r="M431">
            <v>26992</v>
          </cell>
          <cell r="O431" t="str">
            <v>PORVENIR</v>
          </cell>
          <cell r="P431" t="str">
            <v>HORIZONTE AFP</v>
          </cell>
          <cell r="Q431" t="str">
            <v>SALUDCOOP EPS</v>
          </cell>
          <cell r="S431" t="str">
            <v>RESTREPO VALLE</v>
          </cell>
          <cell r="T431">
            <v>93151300</v>
          </cell>
          <cell r="U431" t="str">
            <v>F</v>
          </cell>
          <cell r="V431">
            <v>6909635</v>
          </cell>
          <cell r="W431">
            <v>1</v>
          </cell>
          <cell r="X431" t="str">
            <v>COMPENSAR</v>
          </cell>
          <cell r="Y431" t="str">
            <v>BANCO DE BOGOTA</v>
          </cell>
          <cell r="Z431">
            <v>37848</v>
          </cell>
          <cell r="AA431">
            <v>37878</v>
          </cell>
          <cell r="AB431">
            <v>37909</v>
          </cell>
          <cell r="AC431">
            <v>37940</v>
          </cell>
          <cell r="AE431">
            <v>37818</v>
          </cell>
          <cell r="AG431">
            <v>0</v>
          </cell>
        </row>
        <row r="432">
          <cell r="A432">
            <v>14190201</v>
          </cell>
          <cell r="B432" t="str">
            <v>PEDREROS PEDREROS HENRY</v>
          </cell>
          <cell r="C432" t="str">
            <v>ASESOR TECNICO</v>
          </cell>
          <cell r="D432">
            <v>332000</v>
          </cell>
          <cell r="E432" t="str">
            <v>NUEVOS SUMINISTROS</v>
          </cell>
          <cell r="F432" t="str">
            <v>1110100</v>
          </cell>
          <cell r="G432" t="str">
            <v>058</v>
          </cell>
          <cell r="H432" t="str">
            <v>ZONA 5</v>
          </cell>
          <cell r="I432" t="str">
            <v>CALLE 73 F # 88-22 SUR</v>
          </cell>
          <cell r="K432" t="str">
            <v>Soltero</v>
          </cell>
          <cell r="L432">
            <v>37819</v>
          </cell>
          <cell r="M432">
            <v>27042</v>
          </cell>
          <cell r="N432" t="str">
            <v xml:space="preserve">  -   -</v>
          </cell>
          <cell r="O432" t="str">
            <v>PORVENIR</v>
          </cell>
          <cell r="P432" t="str">
            <v>HORIZONTE AFP</v>
          </cell>
          <cell r="Q432" t="str">
            <v>CRUZ BLANCA EPS</v>
          </cell>
          <cell r="R432">
            <v>0</v>
          </cell>
          <cell r="S432">
            <v>0</v>
          </cell>
          <cell r="T432" t="str">
            <v>106399504</v>
          </cell>
          <cell r="U432" t="str">
            <v>F</v>
          </cell>
          <cell r="V432">
            <v>7768461</v>
          </cell>
          <cell r="W432">
            <v>1</v>
          </cell>
          <cell r="X432" t="str">
            <v>COMPENSAR</v>
          </cell>
          <cell r="Y432" t="str">
            <v>BANCO DE BOGOTA</v>
          </cell>
          <cell r="Z432">
            <v>37849</v>
          </cell>
          <cell r="AA432">
            <v>37879</v>
          </cell>
          <cell r="AB432">
            <v>37910</v>
          </cell>
          <cell r="AC432">
            <v>37941</v>
          </cell>
          <cell r="AG432">
            <v>0</v>
          </cell>
        </row>
        <row r="433">
          <cell r="A433">
            <v>17417537</v>
          </cell>
          <cell r="B433" t="str">
            <v>ARDILA GARZON LEONARDO FABIO</v>
          </cell>
          <cell r="C433" t="str">
            <v>AUXILIAR ELECTRICO</v>
          </cell>
          <cell r="D433">
            <v>332000</v>
          </cell>
          <cell r="E433" t="str">
            <v>NUEVOS SUMINISTROS</v>
          </cell>
          <cell r="F433" t="str">
            <v>1110200</v>
          </cell>
          <cell r="G433" t="str">
            <v>006</v>
          </cell>
          <cell r="H433" t="str">
            <v>ZONA 1</v>
          </cell>
          <cell r="I433" t="str">
            <v>TRANS 67 # 75-14 SUR</v>
          </cell>
          <cell r="K433" t="str">
            <v>Soltero</v>
          </cell>
          <cell r="L433">
            <v>37819</v>
          </cell>
          <cell r="M433">
            <v>27414</v>
          </cell>
          <cell r="N433" t="str">
            <v xml:space="preserve">  -   -</v>
          </cell>
          <cell r="O433" t="str">
            <v>PORVENIR</v>
          </cell>
          <cell r="P433" t="str">
            <v>COLFONDOS</v>
          </cell>
          <cell r="Q433" t="str">
            <v>SALUDCOOP EPS</v>
          </cell>
          <cell r="R433">
            <v>0</v>
          </cell>
          <cell r="S433">
            <v>0</v>
          </cell>
          <cell r="T433" t="str">
            <v>106399751</v>
          </cell>
          <cell r="U433" t="str">
            <v>F</v>
          </cell>
          <cell r="V433">
            <v>7187700</v>
          </cell>
          <cell r="W433">
            <v>1</v>
          </cell>
          <cell r="X433" t="str">
            <v>COMPENSAR</v>
          </cell>
          <cell r="Y433" t="str">
            <v>BANCO DE BOGOTA</v>
          </cell>
          <cell r="Z433">
            <v>37849</v>
          </cell>
          <cell r="AA433">
            <v>37879</v>
          </cell>
          <cell r="AB433">
            <v>37910</v>
          </cell>
          <cell r="AC433">
            <v>37941</v>
          </cell>
          <cell r="AG433">
            <v>0</v>
          </cell>
        </row>
        <row r="434">
          <cell r="A434">
            <v>52169623</v>
          </cell>
          <cell r="B434" t="str">
            <v>HIDALDO REYES ZALLY ELIZABETH</v>
          </cell>
          <cell r="C434" t="str">
            <v>ASESOR TECNICO</v>
          </cell>
          <cell r="D434">
            <v>332000</v>
          </cell>
          <cell r="E434" t="str">
            <v>NUEVOS SUMINISTROS</v>
          </cell>
          <cell r="F434" t="str">
            <v>1110100</v>
          </cell>
          <cell r="G434" t="str">
            <v>013</v>
          </cell>
          <cell r="H434" t="str">
            <v>ZONA 3</v>
          </cell>
          <cell r="I434" t="str">
            <v>CRA 10 A # 56-15</v>
          </cell>
          <cell r="K434" t="str">
            <v>Soltero</v>
          </cell>
          <cell r="L434">
            <v>37819</v>
          </cell>
          <cell r="M434">
            <v>27459</v>
          </cell>
          <cell r="N434" t="str">
            <v xml:space="preserve">  -   -</v>
          </cell>
          <cell r="O434" t="str">
            <v>PORVENIR</v>
          </cell>
          <cell r="P434" t="str">
            <v>PROTECCION AFP</v>
          </cell>
          <cell r="Q434" t="str">
            <v>COMPENSAR</v>
          </cell>
          <cell r="R434">
            <v>0</v>
          </cell>
          <cell r="S434">
            <v>0</v>
          </cell>
          <cell r="T434">
            <v>0</v>
          </cell>
          <cell r="U434" t="str">
            <v>F</v>
          </cell>
          <cell r="V434" t="str">
            <v>3636943-3642937</v>
          </cell>
          <cell r="W434">
            <v>1</v>
          </cell>
          <cell r="X434" t="str">
            <v>COMPENSAR</v>
          </cell>
          <cell r="Y434" t="str">
            <v>BANCO DE BOGOTA</v>
          </cell>
          <cell r="Z434">
            <v>37849</v>
          </cell>
          <cell r="AA434">
            <v>37879</v>
          </cell>
          <cell r="AB434">
            <v>37910</v>
          </cell>
          <cell r="AC434">
            <v>37941</v>
          </cell>
          <cell r="AG434">
            <v>0</v>
          </cell>
        </row>
        <row r="435">
          <cell r="A435">
            <v>52508166</v>
          </cell>
          <cell r="B435" t="str">
            <v>SANCHEZ ORTEGA JENNY MILENA</v>
          </cell>
          <cell r="C435" t="str">
            <v>ASESORA DE VENTAS</v>
          </cell>
          <cell r="D435">
            <v>332000</v>
          </cell>
          <cell r="E435" t="str">
            <v>NUEVOS SUMINISTROS</v>
          </cell>
          <cell r="F435" t="str">
            <v>1110200</v>
          </cell>
          <cell r="G435" t="str">
            <v>006</v>
          </cell>
          <cell r="H435" t="str">
            <v>ZONA 1</v>
          </cell>
          <cell r="I435" t="str">
            <v>CALLE 143 # 3-67</v>
          </cell>
          <cell r="K435" t="str">
            <v>Soltero</v>
          </cell>
          <cell r="L435">
            <v>37819</v>
          </cell>
          <cell r="M435">
            <v>29022</v>
          </cell>
          <cell r="N435" t="str">
            <v xml:space="preserve">  -   -</v>
          </cell>
          <cell r="O435" t="str">
            <v>PORVENIR</v>
          </cell>
          <cell r="P435" t="str">
            <v>COLFONDOS</v>
          </cell>
          <cell r="Q435" t="str">
            <v>SALUDCOOP EPS</v>
          </cell>
          <cell r="R435">
            <v>0</v>
          </cell>
          <cell r="S435">
            <v>0</v>
          </cell>
          <cell r="T435">
            <v>0</v>
          </cell>
          <cell r="U435" t="str">
            <v>F</v>
          </cell>
          <cell r="V435">
            <v>2068893</v>
          </cell>
          <cell r="W435">
            <v>1</v>
          </cell>
          <cell r="X435" t="str">
            <v>COMPENSAR</v>
          </cell>
          <cell r="Y435" t="str">
            <v>BANCO DE BOGOTA</v>
          </cell>
          <cell r="Z435">
            <v>37849</v>
          </cell>
          <cell r="AA435">
            <v>37879</v>
          </cell>
          <cell r="AB435">
            <v>37910</v>
          </cell>
          <cell r="AC435">
            <v>37941</v>
          </cell>
          <cell r="AG435">
            <v>0</v>
          </cell>
        </row>
        <row r="436">
          <cell r="A436">
            <v>72071161</v>
          </cell>
          <cell r="B436" t="str">
            <v>CORONADO DIX LUIS FRANCISCO</v>
          </cell>
          <cell r="C436" t="str">
            <v>TECNICO ELECTRICISTA</v>
          </cell>
          <cell r="D436">
            <v>332000</v>
          </cell>
          <cell r="E436" t="str">
            <v>NUEVOS SUMINISTROS</v>
          </cell>
          <cell r="F436" t="str">
            <v>1110300</v>
          </cell>
          <cell r="G436" t="str">
            <v>008</v>
          </cell>
          <cell r="H436" t="str">
            <v>ZONA 2</v>
          </cell>
          <cell r="I436" t="str">
            <v>CRA 22 # 70-15</v>
          </cell>
          <cell r="K436" t="str">
            <v>Soltero</v>
          </cell>
          <cell r="L436">
            <v>37819</v>
          </cell>
          <cell r="M436">
            <v>23821</v>
          </cell>
          <cell r="N436" t="str">
            <v xml:space="preserve">  -   -</v>
          </cell>
          <cell r="O436" t="str">
            <v>PORVENIR</v>
          </cell>
          <cell r="P436" t="str">
            <v>PROTECCION AFP</v>
          </cell>
          <cell r="Q436" t="str">
            <v>SUSALUD EPS</v>
          </cell>
          <cell r="R436">
            <v>0</v>
          </cell>
          <cell r="S436">
            <v>0</v>
          </cell>
          <cell r="T436" t="str">
            <v>106395619</v>
          </cell>
          <cell r="U436" t="str">
            <v>F</v>
          </cell>
          <cell r="V436" t="str">
            <v>2351448-2174496</v>
          </cell>
          <cell r="W436">
            <v>1</v>
          </cell>
          <cell r="X436" t="str">
            <v>COMPENSAR</v>
          </cell>
          <cell r="Y436" t="str">
            <v>BANCO DE BOGOTA</v>
          </cell>
          <cell r="Z436">
            <v>37849</v>
          </cell>
          <cell r="AA436">
            <v>37879</v>
          </cell>
          <cell r="AB436">
            <v>37910</v>
          </cell>
          <cell r="AC436">
            <v>37941</v>
          </cell>
          <cell r="AG436">
            <v>0</v>
          </cell>
        </row>
        <row r="437">
          <cell r="A437">
            <v>79466972</v>
          </cell>
          <cell r="B437" t="str">
            <v>RODRIGUEZ MENDIETA FLORENCIO</v>
          </cell>
          <cell r="C437" t="str">
            <v>AUXILIAR ELECTRICO</v>
          </cell>
          <cell r="D437">
            <v>332000</v>
          </cell>
          <cell r="E437" t="str">
            <v>NUEVOS SUMINISTROS</v>
          </cell>
          <cell r="F437" t="str">
            <v>1110300</v>
          </cell>
          <cell r="G437" t="str">
            <v>008</v>
          </cell>
          <cell r="H437" t="str">
            <v>ZONA 2</v>
          </cell>
          <cell r="I437" t="str">
            <v>CRA 100 # 38 C 19</v>
          </cell>
          <cell r="K437" t="str">
            <v>Soltero</v>
          </cell>
          <cell r="L437">
            <v>37819</v>
          </cell>
          <cell r="M437">
            <v>24852</v>
          </cell>
          <cell r="N437" t="str">
            <v xml:space="preserve">  -   -</v>
          </cell>
          <cell r="O437" t="str">
            <v>PORVENIR</v>
          </cell>
          <cell r="P437" t="str">
            <v>COLFONDOS</v>
          </cell>
          <cell r="Q437" t="str">
            <v>CRUZ BLANCA EPS</v>
          </cell>
          <cell r="R437">
            <v>0</v>
          </cell>
          <cell r="S437">
            <v>0</v>
          </cell>
          <cell r="T437" t="str">
            <v>106399496</v>
          </cell>
          <cell r="U437" t="str">
            <v>F</v>
          </cell>
          <cell r="V437">
            <v>5714889</v>
          </cell>
          <cell r="W437">
            <v>1</v>
          </cell>
          <cell r="X437" t="str">
            <v>COMPENSAR</v>
          </cell>
          <cell r="Y437" t="str">
            <v>BANCO DE BOGOTA</v>
          </cell>
          <cell r="Z437">
            <v>37849</v>
          </cell>
          <cell r="AA437">
            <v>37879</v>
          </cell>
          <cell r="AB437">
            <v>37910</v>
          </cell>
          <cell r="AC437">
            <v>37941</v>
          </cell>
          <cell r="AG437">
            <v>0</v>
          </cell>
        </row>
        <row r="438">
          <cell r="A438">
            <v>79869272</v>
          </cell>
          <cell r="B438" t="str">
            <v>RAMIREZ PUERTO WILLIAM ARMANDO</v>
          </cell>
          <cell r="C438" t="str">
            <v>TECNICO ELECTRICISTA</v>
          </cell>
          <cell r="D438">
            <v>332000</v>
          </cell>
          <cell r="E438" t="str">
            <v>NUEVOS SUMINISTROS</v>
          </cell>
          <cell r="F438" t="str">
            <v>1110300</v>
          </cell>
          <cell r="G438" t="str">
            <v>008</v>
          </cell>
          <cell r="H438" t="str">
            <v>ZONA 2</v>
          </cell>
          <cell r="I438" t="str">
            <v>CRA 75 F # 62 D 41</v>
          </cell>
          <cell r="K438" t="str">
            <v>Soltero</v>
          </cell>
          <cell r="L438">
            <v>37819</v>
          </cell>
          <cell r="M438">
            <v>26075</v>
          </cell>
          <cell r="N438" t="str">
            <v xml:space="preserve">  -   -</v>
          </cell>
          <cell r="O438" t="str">
            <v>PORVENIR</v>
          </cell>
          <cell r="P438" t="str">
            <v>PROTECCION AFP</v>
          </cell>
          <cell r="Q438" t="str">
            <v>COMPENSAR</v>
          </cell>
          <cell r="R438">
            <v>0</v>
          </cell>
          <cell r="S438">
            <v>0</v>
          </cell>
          <cell r="T438">
            <v>0</v>
          </cell>
          <cell r="U438" t="str">
            <v>F</v>
          </cell>
          <cell r="V438">
            <v>5970460</v>
          </cell>
          <cell r="W438">
            <v>1</v>
          </cell>
          <cell r="X438" t="str">
            <v>COMPENSAR</v>
          </cell>
          <cell r="Y438" t="str">
            <v>BANCO DE BOGOTA</v>
          </cell>
          <cell r="Z438">
            <v>37849</v>
          </cell>
          <cell r="AA438">
            <v>37879</v>
          </cell>
          <cell r="AB438">
            <v>37910</v>
          </cell>
          <cell r="AC438">
            <v>37941</v>
          </cell>
          <cell r="AG438">
            <v>0</v>
          </cell>
        </row>
        <row r="439">
          <cell r="A439">
            <v>80267800</v>
          </cell>
          <cell r="B439" t="str">
            <v>YEPES MUÑOZ SIGIFREDO</v>
          </cell>
          <cell r="C439" t="str">
            <v>TECNICO ELECTRICISTA</v>
          </cell>
          <cell r="D439">
            <v>332000</v>
          </cell>
          <cell r="E439" t="str">
            <v>NUEVOS SUMINISTROS</v>
          </cell>
          <cell r="F439" t="str">
            <v>1110300</v>
          </cell>
          <cell r="G439" t="str">
            <v>008</v>
          </cell>
          <cell r="H439" t="str">
            <v>ZONA 2</v>
          </cell>
          <cell r="I439" t="str">
            <v>CALLE 4 # 13-51</v>
          </cell>
          <cell r="K439" t="str">
            <v>Soltero</v>
          </cell>
          <cell r="L439">
            <v>37819</v>
          </cell>
          <cell r="M439">
            <v>23810</v>
          </cell>
          <cell r="N439" t="str">
            <v xml:space="preserve">  -   -</v>
          </cell>
          <cell r="O439" t="str">
            <v>PORVENIR</v>
          </cell>
          <cell r="P439" t="str">
            <v>COLFONDOS</v>
          </cell>
          <cell r="Q439" t="str">
            <v>SALUD TOTAL EPS</v>
          </cell>
          <cell r="R439">
            <v>0</v>
          </cell>
          <cell r="S439">
            <v>0</v>
          </cell>
          <cell r="T439" t="str">
            <v>106399488</v>
          </cell>
          <cell r="U439" t="str">
            <v>F</v>
          </cell>
          <cell r="V439">
            <v>5760600</v>
          </cell>
          <cell r="W439">
            <v>1</v>
          </cell>
          <cell r="X439" t="str">
            <v>COMPENSAR</v>
          </cell>
          <cell r="Y439" t="str">
            <v>BANCO DE BOGOTA</v>
          </cell>
          <cell r="Z439">
            <v>37849</v>
          </cell>
          <cell r="AA439">
            <v>37879</v>
          </cell>
          <cell r="AB439">
            <v>37910</v>
          </cell>
          <cell r="AC439">
            <v>37941</v>
          </cell>
          <cell r="AG439">
            <v>0</v>
          </cell>
        </row>
        <row r="440">
          <cell r="A440">
            <v>3110055</v>
          </cell>
          <cell r="B440" t="str">
            <v>CHIMBI DELGADO CARLOS ANDRES</v>
          </cell>
          <cell r="C440" t="str">
            <v>AUXILIAR ELECTRICO</v>
          </cell>
          <cell r="D440">
            <v>332000</v>
          </cell>
          <cell r="E440" t="str">
            <v>NUEVOS SUMINISTROS</v>
          </cell>
          <cell r="F440" t="str">
            <v>1110200</v>
          </cell>
          <cell r="G440" t="str">
            <v>016</v>
          </cell>
          <cell r="H440" t="str">
            <v>ZONA 6</v>
          </cell>
          <cell r="I440" t="str">
            <v>CRA 102 # 83-60</v>
          </cell>
          <cell r="K440" t="str">
            <v>Soltero</v>
          </cell>
          <cell r="L440">
            <v>37821</v>
          </cell>
          <cell r="M440">
            <v>30539</v>
          </cell>
          <cell r="N440" t="str">
            <v xml:space="preserve">  -   -</v>
          </cell>
          <cell r="O440" t="str">
            <v>PORVENIR</v>
          </cell>
          <cell r="P440" t="str">
            <v>COLFONDOS</v>
          </cell>
          <cell r="Q440" t="str">
            <v>COMPENSAR</v>
          </cell>
          <cell r="R440">
            <v>0</v>
          </cell>
          <cell r="S440">
            <v>0</v>
          </cell>
          <cell r="T440" t="str">
            <v>106399637</v>
          </cell>
          <cell r="U440" t="str">
            <v>F</v>
          </cell>
          <cell r="V440">
            <v>4334717</v>
          </cell>
          <cell r="W440">
            <v>1</v>
          </cell>
          <cell r="X440" t="str">
            <v>COMPENSAR</v>
          </cell>
          <cell r="Y440" t="str">
            <v>BANCO DE BOGOTA</v>
          </cell>
          <cell r="Z440">
            <v>37851</v>
          </cell>
          <cell r="AA440">
            <v>37881</v>
          </cell>
          <cell r="AB440">
            <v>37912</v>
          </cell>
          <cell r="AC440">
            <v>37943</v>
          </cell>
          <cell r="AG440">
            <v>0</v>
          </cell>
        </row>
        <row r="441">
          <cell r="A441">
            <v>52749927</v>
          </cell>
          <cell r="B441" t="str">
            <v>QUITIAN DIAZ PAOLA ANDREA</v>
          </cell>
          <cell r="C441" t="str">
            <v>ASESOR TECNICO</v>
          </cell>
          <cell r="D441">
            <v>332000</v>
          </cell>
          <cell r="E441" t="str">
            <v>NUEVOS SUMINISTROS</v>
          </cell>
          <cell r="F441" t="str">
            <v>1110100</v>
          </cell>
          <cell r="G441" t="str">
            <v>013</v>
          </cell>
          <cell r="H441" t="str">
            <v>ZONA 3</v>
          </cell>
          <cell r="I441" t="str">
            <v>TRANS 16 G # 49-69</v>
          </cell>
          <cell r="K441" t="str">
            <v>Soltero</v>
          </cell>
          <cell r="L441">
            <v>37821</v>
          </cell>
          <cell r="M441">
            <v>30860</v>
          </cell>
          <cell r="N441" t="str">
            <v xml:space="preserve">  -   -</v>
          </cell>
          <cell r="O441" t="str">
            <v>PORVENIR</v>
          </cell>
          <cell r="P441" t="str">
            <v>COLFONDOS</v>
          </cell>
          <cell r="Q441" t="str">
            <v>COMPENSAR</v>
          </cell>
          <cell r="R441">
            <v>0</v>
          </cell>
          <cell r="S441">
            <v>0</v>
          </cell>
          <cell r="T441" t="str">
            <v>106399686</v>
          </cell>
          <cell r="U441" t="str">
            <v>F</v>
          </cell>
          <cell r="V441">
            <v>7609757</v>
          </cell>
          <cell r="W441">
            <v>1</v>
          </cell>
          <cell r="X441" t="str">
            <v>COMPENSAR</v>
          </cell>
          <cell r="Y441" t="str">
            <v>BANCO DE BOGOTA</v>
          </cell>
          <cell r="Z441">
            <v>37851</v>
          </cell>
          <cell r="AA441">
            <v>37881</v>
          </cell>
          <cell r="AB441">
            <v>37912</v>
          </cell>
          <cell r="AC441">
            <v>37943</v>
          </cell>
          <cell r="AG441">
            <v>0</v>
          </cell>
        </row>
        <row r="442">
          <cell r="A442">
            <v>71481642</v>
          </cell>
          <cell r="B442" t="str">
            <v>ALZATE PARRA JHON FREDY</v>
          </cell>
          <cell r="C442" t="str">
            <v>TECNICO ELECTRICISTA</v>
          </cell>
          <cell r="D442">
            <v>332000</v>
          </cell>
          <cell r="E442" t="str">
            <v>NUEVOS SUMINISTROS</v>
          </cell>
          <cell r="F442" t="str">
            <v>1110200</v>
          </cell>
          <cell r="G442" t="str">
            <v>016</v>
          </cell>
          <cell r="H442" t="str">
            <v>ZONA 6</v>
          </cell>
          <cell r="I442" t="str">
            <v>CRA 97 # 38 C 56</v>
          </cell>
          <cell r="K442" t="str">
            <v>Unión libre</v>
          </cell>
          <cell r="L442">
            <v>37821</v>
          </cell>
          <cell r="M442">
            <v>28709</v>
          </cell>
          <cell r="N442" t="str">
            <v xml:space="preserve">  -   -</v>
          </cell>
          <cell r="O442" t="str">
            <v>PORVENIR</v>
          </cell>
          <cell r="P442" t="str">
            <v>HORIZONTE AFP</v>
          </cell>
          <cell r="Q442" t="str">
            <v>SALUDCOOP EPS</v>
          </cell>
          <cell r="R442" t="str">
            <v>71481642DM40-1</v>
          </cell>
          <cell r="S442" t="str">
            <v>PTO TRIUNFO</v>
          </cell>
          <cell r="T442" t="str">
            <v>467091245</v>
          </cell>
          <cell r="U442" t="str">
            <v>M</v>
          </cell>
          <cell r="V442">
            <v>8322323</v>
          </cell>
          <cell r="W442">
            <v>1</v>
          </cell>
          <cell r="X442" t="str">
            <v>COMPENSAR</v>
          </cell>
          <cell r="Y442" t="str">
            <v>BANCO DE BOGOTA</v>
          </cell>
          <cell r="Z442">
            <v>37851</v>
          </cell>
          <cell r="AA442">
            <v>37881</v>
          </cell>
          <cell r="AB442">
            <v>37912</v>
          </cell>
          <cell r="AC442">
            <v>37943</v>
          </cell>
          <cell r="AG442">
            <v>0</v>
          </cell>
        </row>
        <row r="443">
          <cell r="A443">
            <v>79290334</v>
          </cell>
          <cell r="B443" t="str">
            <v>ALAPE GUZMAN YESID</v>
          </cell>
          <cell r="C443" t="str">
            <v>TECNICO ELECTRICISTA</v>
          </cell>
          <cell r="D443">
            <v>332000</v>
          </cell>
          <cell r="E443" t="str">
            <v>NUEVOS SUMINISTROS</v>
          </cell>
          <cell r="F443" t="str">
            <v>1110300</v>
          </cell>
          <cell r="G443" t="str">
            <v>015</v>
          </cell>
          <cell r="H443" t="str">
            <v>ZONA 4</v>
          </cell>
          <cell r="I443" t="str">
            <v>CRA 16 # 34-51</v>
          </cell>
          <cell r="K443" t="str">
            <v>Unión libre</v>
          </cell>
          <cell r="L443">
            <v>37821</v>
          </cell>
          <cell r="M443">
            <v>23255</v>
          </cell>
          <cell r="N443" t="str">
            <v xml:space="preserve">  -   -</v>
          </cell>
          <cell r="O443" t="str">
            <v>PORVENIR</v>
          </cell>
          <cell r="P443" t="str">
            <v>COLFONDOS</v>
          </cell>
          <cell r="Q443" t="str">
            <v>CAFESALUD EPS</v>
          </cell>
          <cell r="R443">
            <v>0</v>
          </cell>
          <cell r="S443">
            <v>0</v>
          </cell>
          <cell r="T443" t="str">
            <v>106396237</v>
          </cell>
          <cell r="U443" t="str">
            <v>M</v>
          </cell>
          <cell r="V443">
            <v>2076963</v>
          </cell>
          <cell r="W443">
            <v>1</v>
          </cell>
          <cell r="X443" t="str">
            <v>COMPENSAR</v>
          </cell>
          <cell r="Y443" t="str">
            <v>BANCO DE BOGOTA</v>
          </cell>
          <cell r="Z443">
            <v>37851</v>
          </cell>
          <cell r="AA443">
            <v>37881</v>
          </cell>
          <cell r="AB443">
            <v>37912</v>
          </cell>
          <cell r="AC443">
            <v>37943</v>
          </cell>
          <cell r="AG443">
            <v>0</v>
          </cell>
        </row>
        <row r="444">
          <cell r="A444">
            <v>80489181</v>
          </cell>
          <cell r="B444" t="str">
            <v>IBAÑEZ LESMES LUIS EDUARDO</v>
          </cell>
          <cell r="C444" t="str">
            <v>ASESOR TECNICO</v>
          </cell>
          <cell r="D444">
            <v>332000</v>
          </cell>
          <cell r="E444" t="str">
            <v>NUEVOS SUMINISTROS</v>
          </cell>
          <cell r="F444" t="str">
            <v>1110100</v>
          </cell>
          <cell r="G444" t="str">
            <v>058</v>
          </cell>
          <cell r="H444" t="str">
            <v>ZONA 5</v>
          </cell>
          <cell r="I444" t="str">
            <v>CRA 35 # 63 A 29</v>
          </cell>
          <cell r="K444" t="str">
            <v>Soltero</v>
          </cell>
          <cell r="L444">
            <v>37821</v>
          </cell>
          <cell r="M444">
            <v>26763</v>
          </cell>
          <cell r="N444" t="str">
            <v xml:space="preserve">  -   -</v>
          </cell>
          <cell r="O444" t="str">
            <v>PORVENIR</v>
          </cell>
          <cell r="P444" t="str">
            <v>HORIZONTE AFP</v>
          </cell>
          <cell r="Q444" t="str">
            <v>CRUZ BLANCA EPS</v>
          </cell>
          <cell r="R444">
            <v>0</v>
          </cell>
          <cell r="S444">
            <v>0</v>
          </cell>
          <cell r="T444" t="str">
            <v>106399744</v>
          </cell>
          <cell r="U444" t="str">
            <v>F</v>
          </cell>
          <cell r="V444">
            <v>2215480</v>
          </cell>
          <cell r="W444">
            <v>1</v>
          </cell>
          <cell r="X444" t="str">
            <v>COMPENSAR</v>
          </cell>
          <cell r="Y444" t="str">
            <v>BANCO DE BOGOTA</v>
          </cell>
          <cell r="Z444">
            <v>37851</v>
          </cell>
          <cell r="AA444">
            <v>37881</v>
          </cell>
          <cell r="AB444">
            <v>37912</v>
          </cell>
          <cell r="AC444">
            <v>37943</v>
          </cell>
          <cell r="AG444">
            <v>0</v>
          </cell>
        </row>
        <row r="445">
          <cell r="A445">
            <v>79641051</v>
          </cell>
          <cell r="B445" t="str">
            <v>CASTAÑEDA EDGAR ANTONIO</v>
          </cell>
          <cell r="C445" t="str">
            <v>AUXILIAR ELECTRICO</v>
          </cell>
          <cell r="D445">
            <v>332000</v>
          </cell>
          <cell r="E445" t="str">
            <v>NUEVOS SUMINISTROS</v>
          </cell>
          <cell r="F445" t="str">
            <v>1110100</v>
          </cell>
          <cell r="G445" t="str">
            <v>058</v>
          </cell>
          <cell r="H445" t="str">
            <v>ZONA 5</v>
          </cell>
          <cell r="I445" t="str">
            <v>CALLE 68 B # 22 A 32 SUR</v>
          </cell>
          <cell r="K445" t="str">
            <v>Soltero</v>
          </cell>
          <cell r="L445">
            <v>37823</v>
          </cell>
          <cell r="M445">
            <v>27098</v>
          </cell>
          <cell r="N445" t="str">
            <v xml:space="preserve">  -   -</v>
          </cell>
          <cell r="O445" t="str">
            <v>PORVENIR</v>
          </cell>
          <cell r="P445" t="str">
            <v>SEGURO SOCIAL</v>
          </cell>
          <cell r="Q445" t="str">
            <v>SEGURO SOCIAL</v>
          </cell>
          <cell r="R445">
            <v>0</v>
          </cell>
          <cell r="S445">
            <v>0</v>
          </cell>
          <cell r="T445" t="str">
            <v>106399603</v>
          </cell>
          <cell r="U445" t="str">
            <v>F</v>
          </cell>
          <cell r="V445">
            <v>7157871</v>
          </cell>
          <cell r="W445">
            <v>1</v>
          </cell>
          <cell r="X445" t="str">
            <v>COMPENSAR</v>
          </cell>
          <cell r="Y445" t="str">
            <v>BANCO DE BOGOTA</v>
          </cell>
          <cell r="Z445">
            <v>37853</v>
          </cell>
          <cell r="AA445">
            <v>37883</v>
          </cell>
          <cell r="AB445">
            <v>37914</v>
          </cell>
          <cell r="AC445">
            <v>37945</v>
          </cell>
          <cell r="AG445">
            <v>0</v>
          </cell>
        </row>
        <row r="446">
          <cell r="A446">
            <v>19330751</v>
          </cell>
          <cell r="B446" t="str">
            <v>BEJARANO ACOSTA JUAN DE DIOS</v>
          </cell>
          <cell r="C446" t="str">
            <v>TECNICO ELECTRICISTA</v>
          </cell>
          <cell r="D446">
            <v>332000</v>
          </cell>
          <cell r="E446" t="str">
            <v>NUEVOS SUMINISTROS</v>
          </cell>
          <cell r="F446" t="str">
            <v>1110300</v>
          </cell>
          <cell r="G446" t="str">
            <v>015</v>
          </cell>
          <cell r="H446" t="str">
            <v>ZONA 4</v>
          </cell>
          <cell r="I446" t="str">
            <v>CALLE 43 BIS # 6 A 34 ESTE</v>
          </cell>
          <cell r="K446" t="str">
            <v>Soltero</v>
          </cell>
          <cell r="L446">
            <v>37824</v>
          </cell>
          <cell r="M446">
            <v>20624</v>
          </cell>
          <cell r="N446" t="str">
            <v xml:space="preserve">  -   -</v>
          </cell>
          <cell r="O446" t="str">
            <v>PORVENIR</v>
          </cell>
          <cell r="P446" t="str">
            <v>SEGURO SOCIAL</v>
          </cell>
          <cell r="Q446" t="str">
            <v>SUSALUD EPS</v>
          </cell>
          <cell r="R446">
            <v>0</v>
          </cell>
          <cell r="S446">
            <v>0</v>
          </cell>
          <cell r="T446" t="str">
            <v>106399694</v>
          </cell>
          <cell r="U446" t="str">
            <v>F</v>
          </cell>
          <cell r="V446">
            <v>3679253</v>
          </cell>
          <cell r="W446">
            <v>1</v>
          </cell>
          <cell r="X446" t="str">
            <v>COMPENSAR</v>
          </cell>
          <cell r="Y446" t="str">
            <v>BANCO DE BOGOTA</v>
          </cell>
          <cell r="Z446">
            <v>37854</v>
          </cell>
          <cell r="AA446">
            <v>37884</v>
          </cell>
          <cell r="AB446">
            <v>37915</v>
          </cell>
          <cell r="AC446">
            <v>37946</v>
          </cell>
          <cell r="AG446">
            <v>0</v>
          </cell>
        </row>
        <row r="447">
          <cell r="A447">
            <v>4268616</v>
          </cell>
          <cell r="B447" t="str">
            <v>JUEZ BALLESTEROS MIGUEL ENRIQUE</v>
          </cell>
          <cell r="C447" t="str">
            <v>AUXILIAR ELECTRICO</v>
          </cell>
          <cell r="D447">
            <v>332000</v>
          </cell>
          <cell r="E447" t="str">
            <v>NUEVOS SUMINISTROS</v>
          </cell>
          <cell r="F447" t="str">
            <v>1110100</v>
          </cell>
          <cell r="G447" t="str">
            <v>058</v>
          </cell>
          <cell r="H447" t="str">
            <v>ZONA 5</v>
          </cell>
          <cell r="I447" t="str">
            <v>CALLE 60 # 97 B 04 SUR</v>
          </cell>
          <cell r="K447" t="str">
            <v>Soltero</v>
          </cell>
          <cell r="L447">
            <v>37825</v>
          </cell>
          <cell r="M447">
            <v>16619</v>
          </cell>
          <cell r="N447" t="str">
            <v xml:space="preserve">  -   -</v>
          </cell>
          <cell r="O447" t="str">
            <v>PORVENIR</v>
          </cell>
          <cell r="P447" t="str">
            <v>SEGURO SOCIAL</v>
          </cell>
          <cell r="Q447" t="str">
            <v>SEGURO SOCIAL</v>
          </cell>
          <cell r="R447">
            <v>0</v>
          </cell>
          <cell r="S447">
            <v>0</v>
          </cell>
          <cell r="T447" t="str">
            <v>081274995</v>
          </cell>
          <cell r="U447" t="str">
            <v>F</v>
          </cell>
          <cell r="V447">
            <v>7836642</v>
          </cell>
          <cell r="W447">
            <v>1</v>
          </cell>
          <cell r="X447" t="str">
            <v>COMPENSAR</v>
          </cell>
          <cell r="Y447" t="str">
            <v>BANCO DE BOGOTA</v>
          </cell>
          <cell r="Z447">
            <v>37855</v>
          </cell>
          <cell r="AA447">
            <v>37885</v>
          </cell>
          <cell r="AB447">
            <v>37916</v>
          </cell>
          <cell r="AC447">
            <v>37947</v>
          </cell>
          <cell r="AG447">
            <v>0</v>
          </cell>
        </row>
        <row r="448">
          <cell r="A448">
            <v>79701883</v>
          </cell>
          <cell r="B448" t="str">
            <v>ALVARADO SUAREZ JOHN</v>
          </cell>
          <cell r="C448" t="str">
            <v>AUXILIAR ELECTRICO</v>
          </cell>
          <cell r="D448">
            <v>332000</v>
          </cell>
          <cell r="E448" t="str">
            <v>NUEVOS SUMINISTROS</v>
          </cell>
          <cell r="F448" t="str">
            <v>1110100</v>
          </cell>
          <cell r="G448" t="str">
            <v>058</v>
          </cell>
          <cell r="H448" t="str">
            <v>ZONA 5</v>
          </cell>
          <cell r="I448" t="str">
            <v>CRA 12 B # 35-31 SUR</v>
          </cell>
          <cell r="K448" t="str">
            <v>Soltero</v>
          </cell>
          <cell r="L448">
            <v>37825</v>
          </cell>
          <cell r="M448">
            <v>27142</v>
          </cell>
          <cell r="N448" t="str">
            <v xml:space="preserve">  -   -</v>
          </cell>
          <cell r="O448" t="str">
            <v>PORVENIR</v>
          </cell>
          <cell r="P448" t="str">
            <v>PORVENIR AFP</v>
          </cell>
          <cell r="Q448" t="str">
            <v>CRUZ BLANCA EPS</v>
          </cell>
          <cell r="R448">
            <v>0</v>
          </cell>
          <cell r="S448">
            <v>0</v>
          </cell>
          <cell r="T448" t="str">
            <v>106396781</v>
          </cell>
          <cell r="U448" t="str">
            <v>F</v>
          </cell>
          <cell r="V448">
            <v>3623640</v>
          </cell>
          <cell r="W448">
            <v>1</v>
          </cell>
          <cell r="X448" t="str">
            <v>COMPENSAR</v>
          </cell>
          <cell r="Y448" t="str">
            <v>BANCO DE BOGOTA</v>
          </cell>
          <cell r="Z448">
            <v>37855</v>
          </cell>
          <cell r="AA448">
            <v>37885</v>
          </cell>
          <cell r="AB448">
            <v>37916</v>
          </cell>
          <cell r="AC448">
            <v>37947</v>
          </cell>
          <cell r="AG448">
            <v>0</v>
          </cell>
        </row>
        <row r="449">
          <cell r="A449">
            <v>79814533</v>
          </cell>
          <cell r="B449" t="str">
            <v>SUAREZ MARTINEZ HUGO ALEXANDER</v>
          </cell>
          <cell r="C449" t="str">
            <v>AUXILIAR ELECTRICO</v>
          </cell>
          <cell r="D449">
            <v>332000</v>
          </cell>
          <cell r="E449" t="str">
            <v>NUEVOS SUMINISTROS</v>
          </cell>
          <cell r="F449" t="str">
            <v>1110200</v>
          </cell>
          <cell r="G449" t="str">
            <v>006</v>
          </cell>
          <cell r="H449" t="str">
            <v>ZONA 1</v>
          </cell>
          <cell r="I449" t="str">
            <v>CALLE 93B # 1-58</v>
          </cell>
          <cell r="K449" t="str">
            <v>Soltero</v>
          </cell>
          <cell r="L449">
            <v>37825</v>
          </cell>
          <cell r="M449">
            <v>27196</v>
          </cell>
          <cell r="N449" t="str">
            <v xml:space="preserve">  -   -</v>
          </cell>
          <cell r="O449" t="str">
            <v>PORVENIR</v>
          </cell>
          <cell r="P449" t="str">
            <v>COLFONDOS</v>
          </cell>
          <cell r="Q449" t="str">
            <v>HUMANA VIVIR EPS</v>
          </cell>
          <cell r="R449">
            <v>0</v>
          </cell>
          <cell r="S449">
            <v>0</v>
          </cell>
          <cell r="T449" t="str">
            <v>106399728</v>
          </cell>
          <cell r="U449" t="str">
            <v>F</v>
          </cell>
          <cell r="V449">
            <v>2002960</v>
          </cell>
          <cell r="W449">
            <v>1</v>
          </cell>
          <cell r="X449" t="str">
            <v>COMPENSAR</v>
          </cell>
          <cell r="Y449" t="str">
            <v>BANCO DE BOGOTA</v>
          </cell>
          <cell r="Z449">
            <v>37855</v>
          </cell>
          <cell r="AA449">
            <v>37885</v>
          </cell>
          <cell r="AB449">
            <v>37916</v>
          </cell>
          <cell r="AC449">
            <v>37947</v>
          </cell>
          <cell r="AG449">
            <v>0</v>
          </cell>
        </row>
        <row r="450">
          <cell r="A450">
            <v>79868286</v>
          </cell>
          <cell r="B450" t="str">
            <v>DAVILA GONZALEZ HAROLD EDWARD</v>
          </cell>
          <cell r="C450" t="str">
            <v>ASESOR TECNICO</v>
          </cell>
          <cell r="D450">
            <v>332000</v>
          </cell>
          <cell r="E450" t="str">
            <v>NUEVOS SUMINISTROS</v>
          </cell>
          <cell r="F450">
            <v>1110100</v>
          </cell>
          <cell r="G450">
            <v>58</v>
          </cell>
          <cell r="H450" t="str">
            <v>ZONA 5</v>
          </cell>
          <cell r="I450" t="str">
            <v>CLL 2 SUR NO. 17-21 M-93</v>
          </cell>
          <cell r="K450" t="str">
            <v>union libre</v>
          </cell>
          <cell r="L450">
            <v>37826</v>
          </cell>
          <cell r="M450">
            <v>27048</v>
          </cell>
          <cell r="O450" t="str">
            <v>PORVENIR</v>
          </cell>
          <cell r="P450" t="str">
            <v>SANTANDER</v>
          </cell>
          <cell r="Q450" t="str">
            <v>CAFESALUD</v>
          </cell>
          <cell r="R450">
            <v>24467</v>
          </cell>
          <cell r="S450" t="str">
            <v>BOGOTA</v>
          </cell>
          <cell r="T450">
            <v>603662</v>
          </cell>
          <cell r="U450" t="str">
            <v>M</v>
          </cell>
          <cell r="V450">
            <v>7163609</v>
          </cell>
          <cell r="W450">
            <v>1</v>
          </cell>
          <cell r="X450" t="str">
            <v>COMPENSAR</v>
          </cell>
          <cell r="Y450" t="str">
            <v>BANCO DE BOGOTA</v>
          </cell>
          <cell r="Z450">
            <v>37856</v>
          </cell>
          <cell r="AA450">
            <v>37886</v>
          </cell>
          <cell r="AB450">
            <v>37917</v>
          </cell>
          <cell r="AC450">
            <v>37948</v>
          </cell>
          <cell r="AG450">
            <v>0</v>
          </cell>
        </row>
        <row r="451">
          <cell r="A451">
            <v>19272214</v>
          </cell>
          <cell r="B451" t="str">
            <v>DIAZ MESA ABELARDO</v>
          </cell>
          <cell r="C451" t="str">
            <v>ASESOR TECNICO</v>
          </cell>
          <cell r="D451">
            <v>332000</v>
          </cell>
          <cell r="E451" t="str">
            <v>NUEVOS SUMINISTROS</v>
          </cell>
          <cell r="F451">
            <v>1110100</v>
          </cell>
          <cell r="H451" t="str">
            <v>ZONA 5</v>
          </cell>
          <cell r="I451" t="str">
            <v>KRA 19 No.34-24</v>
          </cell>
          <cell r="K451" t="str">
            <v>CASADO</v>
          </cell>
          <cell r="L451">
            <v>37827</v>
          </cell>
          <cell r="M451">
            <v>20847</v>
          </cell>
          <cell r="O451" t="str">
            <v>PORVENIR</v>
          </cell>
          <cell r="P451" t="str">
            <v>HORIZONTE</v>
          </cell>
          <cell r="Q451" t="str">
            <v>COOMEVA</v>
          </cell>
          <cell r="R451" t="str">
            <v>E198561</v>
          </cell>
          <cell r="S451" t="str">
            <v>BOGOTA</v>
          </cell>
          <cell r="T451">
            <v>106398514</v>
          </cell>
          <cell r="U451" t="str">
            <v>M</v>
          </cell>
          <cell r="V451">
            <v>2455622</v>
          </cell>
          <cell r="W451">
            <v>1</v>
          </cell>
          <cell r="X451" t="str">
            <v>COMPENSAR</v>
          </cell>
          <cell r="Y451" t="str">
            <v>BOGOTA</v>
          </cell>
          <cell r="AG451">
            <v>0</v>
          </cell>
        </row>
        <row r="452">
          <cell r="A452">
            <v>71261716</v>
          </cell>
          <cell r="B452" t="str">
            <v>LOPEZ NOMESQUE JOSE IVAN</v>
          </cell>
          <cell r="C452" t="str">
            <v xml:space="preserve">TECNICO </v>
          </cell>
          <cell r="D452">
            <v>332000</v>
          </cell>
          <cell r="E452" t="str">
            <v>NUEVOS SUMINISTROS</v>
          </cell>
          <cell r="F452">
            <v>1110100</v>
          </cell>
          <cell r="G452">
            <v>58</v>
          </cell>
          <cell r="H452" t="str">
            <v>ZONA 5</v>
          </cell>
          <cell r="I452" t="str">
            <v>CLL. 127 NO. 94-15</v>
          </cell>
          <cell r="K452" t="str">
            <v>union libre</v>
          </cell>
          <cell r="L452">
            <v>37827</v>
          </cell>
          <cell r="M452">
            <v>28316</v>
          </cell>
          <cell r="O452" t="str">
            <v>PORVENIR</v>
          </cell>
          <cell r="P452" t="str">
            <v>HORIZONTE</v>
          </cell>
          <cell r="Q452" t="str">
            <v>COOMEVA</v>
          </cell>
          <cell r="R452">
            <v>7126716</v>
          </cell>
          <cell r="S452" t="str">
            <v>BOGOTA</v>
          </cell>
          <cell r="T452">
            <v>123030793</v>
          </cell>
          <cell r="U452" t="str">
            <v>M</v>
          </cell>
          <cell r="V452">
            <v>6859864</v>
          </cell>
          <cell r="W452">
            <v>1</v>
          </cell>
          <cell r="X452" t="str">
            <v>COMPENSAR</v>
          </cell>
          <cell r="Y452" t="str">
            <v>BANCO DE BOGOTA</v>
          </cell>
          <cell r="Z452">
            <v>37857</v>
          </cell>
          <cell r="AA452">
            <v>37887</v>
          </cell>
          <cell r="AB452">
            <v>37918</v>
          </cell>
          <cell r="AC452">
            <v>37949</v>
          </cell>
          <cell r="AG452">
            <v>0</v>
          </cell>
        </row>
        <row r="453">
          <cell r="A453">
            <v>79326376</v>
          </cell>
          <cell r="B453" t="str">
            <v>GODOY LOZANO WILLIAM</v>
          </cell>
          <cell r="C453" t="str">
            <v>ASESOR TECNICO</v>
          </cell>
          <cell r="D453">
            <v>332000</v>
          </cell>
          <cell r="E453" t="str">
            <v>NUEVOS SUMINISTROS</v>
          </cell>
          <cell r="F453">
            <v>1110100</v>
          </cell>
          <cell r="G453">
            <v>13</v>
          </cell>
          <cell r="H453" t="str">
            <v>ZONA 3</v>
          </cell>
          <cell r="I453" t="str">
            <v>KRA.43 No.59G-48 SUR</v>
          </cell>
          <cell r="K453" t="str">
            <v>SEPARADO</v>
          </cell>
          <cell r="L453">
            <v>37827</v>
          </cell>
          <cell r="M453">
            <v>23530</v>
          </cell>
          <cell r="O453" t="str">
            <v>PORVENIR</v>
          </cell>
          <cell r="P453" t="str">
            <v>SEGURO SOCIAL</v>
          </cell>
          <cell r="Q453" t="str">
            <v>CRUZ BLANCA</v>
          </cell>
          <cell r="R453">
            <v>79326376</v>
          </cell>
          <cell r="S453" t="str">
            <v>VILLARICA</v>
          </cell>
          <cell r="T453">
            <v>106399926</v>
          </cell>
          <cell r="U453" t="str">
            <v>M</v>
          </cell>
          <cell r="V453">
            <v>7161076</v>
          </cell>
          <cell r="W453">
            <v>1</v>
          </cell>
          <cell r="X453" t="str">
            <v>COMPENSAR</v>
          </cell>
          <cell r="Y453" t="str">
            <v>BANCO DE BOGOTA</v>
          </cell>
          <cell r="Z453">
            <v>37857</v>
          </cell>
          <cell r="AA453">
            <v>37887</v>
          </cell>
          <cell r="AB453">
            <v>37918</v>
          </cell>
          <cell r="AC453">
            <v>37949</v>
          </cell>
          <cell r="AG453">
            <v>0</v>
          </cell>
        </row>
        <row r="454">
          <cell r="A454">
            <v>12207575</v>
          </cell>
          <cell r="B454" t="str">
            <v>ESCARPETA LUIZ MIGUEL ANGEL</v>
          </cell>
          <cell r="C454" t="str">
            <v>AUXILIAR</v>
          </cell>
          <cell r="D454">
            <v>332000</v>
          </cell>
          <cell r="E454" t="str">
            <v>NUEVOS SUMINISTROS</v>
          </cell>
          <cell r="F454">
            <v>1110100</v>
          </cell>
          <cell r="G454">
            <v>58</v>
          </cell>
          <cell r="H454" t="str">
            <v>ZONA 5</v>
          </cell>
          <cell r="I454" t="str">
            <v>CRA 80 NO. 67-76</v>
          </cell>
          <cell r="K454" t="str">
            <v>union libre</v>
          </cell>
          <cell r="L454">
            <v>37828</v>
          </cell>
          <cell r="M454">
            <v>28622</v>
          </cell>
          <cell r="O454" t="str">
            <v>PORVENIR</v>
          </cell>
          <cell r="P454" t="str">
            <v>COLFONDOS</v>
          </cell>
          <cell r="Q454" t="str">
            <v>CRUZ BLANCA</v>
          </cell>
          <cell r="S454" t="str">
            <v>GUAYABAL DE SIQUIMA</v>
          </cell>
          <cell r="U454" t="str">
            <v>M</v>
          </cell>
          <cell r="V454">
            <v>2763252</v>
          </cell>
          <cell r="W454">
            <v>1</v>
          </cell>
          <cell r="X454" t="str">
            <v>COMPENSAR</v>
          </cell>
          <cell r="Z454">
            <v>37858</v>
          </cell>
          <cell r="AA454">
            <v>37888</v>
          </cell>
          <cell r="AB454">
            <v>37919</v>
          </cell>
          <cell r="AC454">
            <v>37950</v>
          </cell>
          <cell r="AG454">
            <v>0</v>
          </cell>
        </row>
        <row r="455">
          <cell r="A455">
            <v>19460702</v>
          </cell>
          <cell r="B455" t="str">
            <v>CARRILLO HIGUERA LUIS JAIRO</v>
          </cell>
          <cell r="C455" t="str">
            <v>AUXILIAR</v>
          </cell>
          <cell r="D455">
            <v>332000</v>
          </cell>
          <cell r="E455" t="str">
            <v>NUEVOS SUMINISTROS</v>
          </cell>
          <cell r="F455">
            <v>1110100</v>
          </cell>
          <cell r="H455" t="str">
            <v>ZONA 3</v>
          </cell>
          <cell r="I455" t="str">
            <v>CRA 1C BIS ESTE NO. 74B-23 S.</v>
          </cell>
          <cell r="K455" t="str">
            <v>CASADO</v>
          </cell>
          <cell r="L455">
            <v>37828</v>
          </cell>
          <cell r="M455">
            <v>22617</v>
          </cell>
          <cell r="O455" t="str">
            <v>PORVENIR</v>
          </cell>
          <cell r="P455" t="str">
            <v>SEGURO SOCIAL</v>
          </cell>
          <cell r="Q455" t="str">
            <v>SANITAS EPS</v>
          </cell>
          <cell r="R455">
            <v>19460702</v>
          </cell>
          <cell r="S455" t="str">
            <v>BOGOTA</v>
          </cell>
          <cell r="T455">
            <v>106400526</v>
          </cell>
          <cell r="U455" t="str">
            <v>M</v>
          </cell>
          <cell r="V455">
            <v>7626368</v>
          </cell>
          <cell r="W455">
            <v>1</v>
          </cell>
          <cell r="X455" t="str">
            <v>COMPENSAR</v>
          </cell>
          <cell r="Y455" t="str">
            <v>BANCO DE BOGOTA</v>
          </cell>
          <cell r="Z455">
            <v>37858</v>
          </cell>
          <cell r="AA455">
            <v>37888</v>
          </cell>
          <cell r="AB455">
            <v>37919</v>
          </cell>
          <cell r="AC455">
            <v>37950</v>
          </cell>
          <cell r="AG455">
            <v>0</v>
          </cell>
        </row>
        <row r="456">
          <cell r="A456">
            <v>55069049</v>
          </cell>
          <cell r="B456" t="str">
            <v>TRUJILLO VALDERRAMA ANGELA</v>
          </cell>
          <cell r="C456" t="str">
            <v>ASESOR TECNICO</v>
          </cell>
          <cell r="D456">
            <v>332000</v>
          </cell>
          <cell r="E456" t="str">
            <v>NUEVOS SUMINISTROS</v>
          </cell>
          <cell r="F456">
            <v>1110100</v>
          </cell>
          <cell r="H456" t="str">
            <v>ZONA 7</v>
          </cell>
          <cell r="I456" t="str">
            <v>CALLE 71A No.48-50 AP-201</v>
          </cell>
          <cell r="K456" t="str">
            <v>SOLTERA</v>
          </cell>
          <cell r="L456">
            <v>37835</v>
          </cell>
          <cell r="M456">
            <v>30678</v>
          </cell>
          <cell r="O456" t="str">
            <v>PORVENIR</v>
          </cell>
          <cell r="P456" t="str">
            <v>COLFONDOS</v>
          </cell>
          <cell r="Q456" t="str">
            <v>COMPENSAR</v>
          </cell>
          <cell r="S456" t="str">
            <v>GARZON</v>
          </cell>
          <cell r="T456">
            <v>106382427</v>
          </cell>
          <cell r="U456" t="str">
            <v>F</v>
          </cell>
          <cell r="V456">
            <v>6301705</v>
          </cell>
          <cell r="W456">
            <v>1</v>
          </cell>
          <cell r="X456" t="str">
            <v>COMPENSAR</v>
          </cell>
          <cell r="Y456" t="str">
            <v>BANCO DE BOGOTA</v>
          </cell>
          <cell r="Z456">
            <v>37865</v>
          </cell>
          <cell r="AA456">
            <v>37895</v>
          </cell>
          <cell r="AB456">
            <v>37926</v>
          </cell>
          <cell r="AC456">
            <v>37957</v>
          </cell>
          <cell r="AG456">
            <v>0</v>
          </cell>
        </row>
        <row r="457">
          <cell r="A457">
            <v>94230344</v>
          </cell>
          <cell r="B457" t="str">
            <v>GONZALEZ BERNAL JHON ALEXANDER</v>
          </cell>
          <cell r="C457" t="str">
            <v xml:space="preserve">TECNICO </v>
          </cell>
          <cell r="D457">
            <v>332000</v>
          </cell>
          <cell r="E457" t="str">
            <v>NUEVOS SUMINISTROS</v>
          </cell>
          <cell r="F457">
            <v>1110100</v>
          </cell>
          <cell r="G457" t="str">
            <v>006</v>
          </cell>
          <cell r="H457" t="str">
            <v>ZONA 1</v>
          </cell>
          <cell r="I457" t="str">
            <v>CLL 132A No.101a-38</v>
          </cell>
          <cell r="K457" t="str">
            <v>CASADO</v>
          </cell>
          <cell r="L457">
            <v>37835</v>
          </cell>
          <cell r="M457">
            <v>28303</v>
          </cell>
          <cell r="O457" t="str">
            <v>PORVENIR</v>
          </cell>
          <cell r="P457" t="str">
            <v>HORIZONTE</v>
          </cell>
          <cell r="Q457" t="str">
            <v>COOMEVA</v>
          </cell>
          <cell r="R457">
            <v>9423344</v>
          </cell>
          <cell r="S457" t="str">
            <v>ZARZAL</v>
          </cell>
          <cell r="U457" t="str">
            <v>M</v>
          </cell>
          <cell r="V457">
            <v>6861739</v>
          </cell>
          <cell r="W457">
            <v>1</v>
          </cell>
          <cell r="X457" t="str">
            <v>COMPENSAR</v>
          </cell>
          <cell r="Z457">
            <v>37865</v>
          </cell>
          <cell r="AA457">
            <v>37895</v>
          </cell>
          <cell r="AB457">
            <v>37926</v>
          </cell>
          <cell r="AC457">
            <v>37957</v>
          </cell>
          <cell r="AG457">
            <v>0</v>
          </cell>
        </row>
        <row r="458">
          <cell r="A458">
            <v>94282126</v>
          </cell>
          <cell r="B458" t="str">
            <v>PEÑA BERMEO OCTALIVAR</v>
          </cell>
          <cell r="C458" t="str">
            <v xml:space="preserve">TECNICO </v>
          </cell>
          <cell r="D458">
            <v>332000</v>
          </cell>
          <cell r="E458" t="str">
            <v>NUEVOS SUMINISTROS</v>
          </cell>
          <cell r="F458">
            <v>1110100</v>
          </cell>
          <cell r="G458" t="str">
            <v>006</v>
          </cell>
          <cell r="H458" t="str">
            <v>ZONA 1</v>
          </cell>
          <cell r="I458" t="str">
            <v>KRA 96 No.152-31</v>
          </cell>
          <cell r="K458" t="str">
            <v>union libre</v>
          </cell>
          <cell r="L458">
            <v>37835</v>
          </cell>
          <cell r="M458">
            <v>26489</v>
          </cell>
          <cell r="O458" t="str">
            <v>PORVENIR</v>
          </cell>
          <cell r="P458" t="str">
            <v>HORIZONTE</v>
          </cell>
          <cell r="Q458" t="str">
            <v>COOMEVA</v>
          </cell>
          <cell r="R458">
            <v>94282126</v>
          </cell>
          <cell r="S458" t="str">
            <v>TARQUI</v>
          </cell>
          <cell r="T458">
            <v>656136199</v>
          </cell>
          <cell r="U458" t="str">
            <v>M</v>
          </cell>
          <cell r="V458">
            <v>6928920</v>
          </cell>
          <cell r="W458">
            <v>1</v>
          </cell>
          <cell r="X458" t="str">
            <v>COMPENSAR</v>
          </cell>
          <cell r="Y458" t="str">
            <v>BANCO DE BOGOTA</v>
          </cell>
          <cell r="Z458">
            <v>37865</v>
          </cell>
          <cell r="AA458">
            <v>37895</v>
          </cell>
          <cell r="AB458">
            <v>37926</v>
          </cell>
          <cell r="AC458">
            <v>37957</v>
          </cell>
          <cell r="AG458">
            <v>0</v>
          </cell>
        </row>
        <row r="459">
          <cell r="A459">
            <v>94282566</v>
          </cell>
          <cell r="B459" t="str">
            <v>ORTIZ BUITRAGO DINEVER</v>
          </cell>
          <cell r="C459" t="str">
            <v xml:space="preserve">TECNICO </v>
          </cell>
          <cell r="D459">
            <v>332000</v>
          </cell>
          <cell r="E459" t="str">
            <v>NUEVOS SUMINISTROS</v>
          </cell>
          <cell r="F459">
            <v>1110100</v>
          </cell>
          <cell r="G459" t="str">
            <v>006</v>
          </cell>
          <cell r="H459" t="str">
            <v>ZONA 1</v>
          </cell>
          <cell r="I459" t="str">
            <v>CLL 132A No.101a-38</v>
          </cell>
          <cell r="K459" t="str">
            <v>SOLTERO</v>
          </cell>
          <cell r="L459">
            <v>37835</v>
          </cell>
          <cell r="M459">
            <v>26762</v>
          </cell>
          <cell r="O459" t="str">
            <v>PORVENIR</v>
          </cell>
          <cell r="P459" t="str">
            <v>HORIZONTE</v>
          </cell>
          <cell r="Q459" t="str">
            <v>COOMEVA</v>
          </cell>
          <cell r="R459">
            <v>94282566</v>
          </cell>
          <cell r="S459" t="str">
            <v>SEVILLA</v>
          </cell>
          <cell r="T459">
            <v>656138005</v>
          </cell>
          <cell r="U459" t="str">
            <v>M</v>
          </cell>
          <cell r="V459">
            <v>6861739</v>
          </cell>
          <cell r="W459">
            <v>1</v>
          </cell>
          <cell r="X459" t="str">
            <v>COMPENSAR</v>
          </cell>
          <cell r="Y459" t="str">
            <v>BANCO DE BOGOTA</v>
          </cell>
          <cell r="Z459">
            <v>37865</v>
          </cell>
          <cell r="AA459">
            <v>37895</v>
          </cell>
          <cell r="AB459">
            <v>37926</v>
          </cell>
          <cell r="AC459">
            <v>37957</v>
          </cell>
          <cell r="AG459">
            <v>0</v>
          </cell>
        </row>
        <row r="460">
          <cell r="A460">
            <v>79540358</v>
          </cell>
          <cell r="B460" t="str">
            <v>BARRERA TRIANA WILLIAM FERNANDO</v>
          </cell>
          <cell r="C460" t="str">
            <v>SUPERVISOR</v>
          </cell>
          <cell r="D460">
            <v>332000</v>
          </cell>
          <cell r="E460" t="str">
            <v>NUEVOS SUMINISTROS</v>
          </cell>
          <cell r="F460">
            <v>1110100</v>
          </cell>
          <cell r="H460" t="str">
            <v>NUEVOS SUMINISTROS</v>
          </cell>
          <cell r="I460" t="str">
            <v>CALLE 30A No.54-47 SUR</v>
          </cell>
          <cell r="K460" t="str">
            <v>CASADO</v>
          </cell>
          <cell r="L460">
            <v>37837</v>
          </cell>
          <cell r="M460">
            <v>25956</v>
          </cell>
          <cell r="O460" t="str">
            <v>PORVENIR</v>
          </cell>
          <cell r="P460" t="str">
            <v>COLFONDOS</v>
          </cell>
          <cell r="Q460" t="str">
            <v>SUSALUD</v>
          </cell>
          <cell r="R460">
            <v>79540358</v>
          </cell>
          <cell r="S460" t="str">
            <v>BARRANQUILLA</v>
          </cell>
          <cell r="T460">
            <v>106400278</v>
          </cell>
          <cell r="U460" t="str">
            <v>M</v>
          </cell>
          <cell r="V460">
            <v>2389140</v>
          </cell>
          <cell r="W460">
            <v>1</v>
          </cell>
          <cell r="X460" t="str">
            <v>COMPENSAR</v>
          </cell>
          <cell r="Y460" t="str">
            <v>BANCO DE BOGOTA</v>
          </cell>
          <cell r="Z460">
            <v>37867</v>
          </cell>
          <cell r="AA460">
            <v>37897</v>
          </cell>
          <cell r="AB460">
            <v>37928</v>
          </cell>
          <cell r="AC460">
            <v>37959</v>
          </cell>
          <cell r="AG460">
            <v>0</v>
          </cell>
        </row>
        <row r="461">
          <cell r="A461">
            <v>87100182</v>
          </cell>
          <cell r="B461" t="str">
            <v>RUEDA MACANA ALEJANDRO</v>
          </cell>
          <cell r="C461" t="str">
            <v>ASESOR TECNICO</v>
          </cell>
          <cell r="D461">
            <v>332000</v>
          </cell>
          <cell r="E461" t="str">
            <v>NUEVOS SUMINISTROS</v>
          </cell>
          <cell r="F461">
            <v>1110100</v>
          </cell>
          <cell r="H461" t="str">
            <v>ZONA 7</v>
          </cell>
          <cell r="I461" t="str">
            <v>DG.7BIS 79-95 INT.10 AP-520</v>
          </cell>
          <cell r="K461" t="str">
            <v>Soltero</v>
          </cell>
          <cell r="L461">
            <v>37837</v>
          </cell>
          <cell r="M461">
            <v>28687</v>
          </cell>
          <cell r="O461" t="str">
            <v>PORVENIR</v>
          </cell>
          <cell r="P461" t="str">
            <v>PORVENIR</v>
          </cell>
          <cell r="Q461" t="str">
            <v>COMPENSAR</v>
          </cell>
          <cell r="R461">
            <v>87100182</v>
          </cell>
          <cell r="S461" t="str">
            <v>SUESCA</v>
          </cell>
          <cell r="T461">
            <v>106400161</v>
          </cell>
          <cell r="U461" t="str">
            <v>M</v>
          </cell>
          <cell r="V461">
            <v>2926654</v>
          </cell>
          <cell r="W461">
            <v>1</v>
          </cell>
          <cell r="X461" t="str">
            <v>COMPENSAR</v>
          </cell>
          <cell r="Z461">
            <v>37867</v>
          </cell>
          <cell r="AA461">
            <v>37897</v>
          </cell>
          <cell r="AB461">
            <v>37928</v>
          </cell>
          <cell r="AC461">
            <v>37959</v>
          </cell>
          <cell r="AG461">
            <v>0</v>
          </cell>
        </row>
        <row r="462">
          <cell r="A462">
            <v>79975525</v>
          </cell>
          <cell r="B462" t="str">
            <v>ROMERO CRISTIAN WALTER</v>
          </cell>
          <cell r="C462" t="str">
            <v>AUXILIAR</v>
          </cell>
          <cell r="D462">
            <v>332000</v>
          </cell>
          <cell r="E462" t="str">
            <v>NUEVOS SUMINISTROS</v>
          </cell>
          <cell r="F462">
            <v>1110100</v>
          </cell>
          <cell r="H462" t="str">
            <v>ZONA 6</v>
          </cell>
          <cell r="I462" t="str">
            <v>DG.45 SUR No.5A-10 ESTE</v>
          </cell>
          <cell r="K462" t="str">
            <v>union libre</v>
          </cell>
          <cell r="L462">
            <v>37838</v>
          </cell>
          <cell r="M462">
            <v>29057</v>
          </cell>
          <cell r="O462" t="str">
            <v>PORVENIR</v>
          </cell>
          <cell r="P462" t="str">
            <v>PORVENIR</v>
          </cell>
          <cell r="Q462" t="str">
            <v>SALUD TOTAL</v>
          </cell>
          <cell r="S462" t="str">
            <v>BOGOTA</v>
          </cell>
          <cell r="T462">
            <v>106400112</v>
          </cell>
          <cell r="U462" t="str">
            <v>M</v>
          </cell>
          <cell r="V462">
            <v>2063625</v>
          </cell>
          <cell r="W462">
            <v>1</v>
          </cell>
          <cell r="X462" t="str">
            <v>COMPENSAR</v>
          </cell>
          <cell r="Y462" t="str">
            <v>BANCO DE BOGOTA</v>
          </cell>
          <cell r="Z462">
            <v>37868</v>
          </cell>
          <cell r="AA462">
            <v>37898</v>
          </cell>
          <cell r="AB462">
            <v>37929</v>
          </cell>
          <cell r="AC462">
            <v>37960</v>
          </cell>
          <cell r="AG462">
            <v>0</v>
          </cell>
        </row>
        <row r="463">
          <cell r="A463">
            <v>4051554</v>
          </cell>
          <cell r="B463" t="str">
            <v>MALAGON BAUTISTA LEONARDO</v>
          </cell>
          <cell r="C463" t="str">
            <v>ASESOR TECNICO</v>
          </cell>
          <cell r="D463">
            <v>332000</v>
          </cell>
          <cell r="E463" t="str">
            <v>NUEVOS SUMINISTROS</v>
          </cell>
          <cell r="F463">
            <v>1110100</v>
          </cell>
          <cell r="G463">
            <v>15</v>
          </cell>
          <cell r="H463" t="str">
            <v>ZONA 4</v>
          </cell>
          <cell r="I463" t="str">
            <v>TRV.78B No.71D-28 SUR</v>
          </cell>
          <cell r="K463" t="str">
            <v>SOLTERO</v>
          </cell>
          <cell r="L463">
            <v>37841</v>
          </cell>
          <cell r="M463">
            <v>28676</v>
          </cell>
          <cell r="O463" t="str">
            <v>PORVENIR</v>
          </cell>
          <cell r="P463" t="str">
            <v>PROTECCION</v>
          </cell>
          <cell r="Q463" t="str">
            <v>HUMANAVIVIR</v>
          </cell>
          <cell r="R463">
            <v>4051554</v>
          </cell>
          <cell r="S463" t="str">
            <v>ARCABUCO</v>
          </cell>
          <cell r="T463">
            <v>106399892</v>
          </cell>
          <cell r="U463" t="str">
            <v>M</v>
          </cell>
          <cell r="V463">
            <v>7750335</v>
          </cell>
          <cell r="W463">
            <v>1</v>
          </cell>
          <cell r="X463" t="str">
            <v>COMPENSAR</v>
          </cell>
          <cell r="Y463" t="str">
            <v>BANCO DE BOGOTA</v>
          </cell>
          <cell r="Z463">
            <v>37871</v>
          </cell>
          <cell r="AA463">
            <v>37901</v>
          </cell>
          <cell r="AB463">
            <v>37932</v>
          </cell>
          <cell r="AC463">
            <v>37963</v>
          </cell>
          <cell r="AG463">
            <v>0</v>
          </cell>
        </row>
        <row r="464">
          <cell r="A464">
            <v>79867865</v>
          </cell>
          <cell r="B464" t="str">
            <v>MORENO NIVIAYO JOSE MAURICIO</v>
          </cell>
          <cell r="C464" t="str">
            <v>AUXILIAR</v>
          </cell>
          <cell r="D464">
            <v>332000</v>
          </cell>
          <cell r="E464" t="str">
            <v>NUEVOS SUMINISTROS</v>
          </cell>
          <cell r="F464">
            <v>1110100</v>
          </cell>
          <cell r="G464" t="str">
            <v>016</v>
          </cell>
          <cell r="H464" t="str">
            <v>ZONA 6</v>
          </cell>
          <cell r="I464" t="str">
            <v>KRA.136 No.142-43</v>
          </cell>
          <cell r="K464" t="str">
            <v>union libre</v>
          </cell>
          <cell r="L464">
            <v>37845</v>
          </cell>
          <cell r="M464">
            <v>27113</v>
          </cell>
          <cell r="O464" t="str">
            <v>PORVENIR</v>
          </cell>
          <cell r="Q464" t="str">
            <v>CRUZ BLANCA</v>
          </cell>
          <cell r="R464">
            <v>79867865</v>
          </cell>
          <cell r="S464" t="str">
            <v>BOGOTA</v>
          </cell>
          <cell r="U464" t="str">
            <v>M</v>
          </cell>
          <cell r="V464">
            <v>5386815</v>
          </cell>
          <cell r="W464">
            <v>1</v>
          </cell>
          <cell r="X464" t="str">
            <v>COMPENSAR</v>
          </cell>
          <cell r="Z464">
            <v>37875</v>
          </cell>
          <cell r="AA464">
            <v>37905</v>
          </cell>
          <cell r="AB464">
            <v>37936</v>
          </cell>
          <cell r="AC464">
            <v>37967</v>
          </cell>
        </row>
        <row r="465">
          <cell r="A465">
            <v>75085515</v>
          </cell>
          <cell r="B465" t="str">
            <v>GONZALEZ SERNA ANDRES FELIPE</v>
          </cell>
          <cell r="C465" t="str">
            <v>COORDINADOR</v>
          </cell>
          <cell r="D465">
            <v>332000</v>
          </cell>
          <cell r="E465" t="str">
            <v>NUEVOS SUMINISTROS</v>
          </cell>
          <cell r="F465">
            <v>1110100</v>
          </cell>
          <cell r="G465" t="str">
            <v>014</v>
          </cell>
          <cell r="H465" t="str">
            <v>ADMINISTRACION CODENSA</v>
          </cell>
          <cell r="I465" t="str">
            <v>AV.AMERICAS 71B-17 APTO-201</v>
          </cell>
          <cell r="K465" t="str">
            <v>CASADO</v>
          </cell>
          <cell r="L465">
            <v>37845</v>
          </cell>
          <cell r="M465">
            <v>26190</v>
          </cell>
          <cell r="O465" t="str">
            <v>PORVENIR</v>
          </cell>
          <cell r="P465" t="str">
            <v>PROTECCION</v>
          </cell>
          <cell r="Q465" t="str">
            <v>SALUD TOTAL</v>
          </cell>
          <cell r="R465">
            <v>75085515</v>
          </cell>
          <cell r="S465" t="str">
            <v>MANIZALEZ</v>
          </cell>
          <cell r="U465" t="str">
            <v>M</v>
          </cell>
          <cell r="V465">
            <v>4206908</v>
          </cell>
          <cell r="W465">
            <v>1</v>
          </cell>
          <cell r="X465" t="str">
            <v>COMPENSAR</v>
          </cell>
          <cell r="Z465">
            <v>37875</v>
          </cell>
          <cell r="AA465">
            <v>37905</v>
          </cell>
          <cell r="AB465">
            <v>37936</v>
          </cell>
          <cell r="AC465">
            <v>37967</v>
          </cell>
        </row>
        <row r="466">
          <cell r="A466">
            <v>19437618</v>
          </cell>
          <cell r="B466" t="str">
            <v>BARRERA FORERO EDGAR</v>
          </cell>
          <cell r="C466" t="str">
            <v>AUXILIAR</v>
          </cell>
          <cell r="D466">
            <v>332000</v>
          </cell>
          <cell r="E466" t="str">
            <v>NUEVOS SUMINISTROS</v>
          </cell>
          <cell r="F466">
            <v>1110100</v>
          </cell>
          <cell r="G466" t="str">
            <v>015</v>
          </cell>
          <cell r="H466" t="str">
            <v>ZONA 4</v>
          </cell>
          <cell r="I466" t="str">
            <v>TRV.5A No.3C-45</v>
          </cell>
          <cell r="K466" t="str">
            <v>CASADO</v>
          </cell>
          <cell r="L466">
            <v>37846</v>
          </cell>
          <cell r="M466">
            <v>20293</v>
          </cell>
          <cell r="O466" t="str">
            <v>PORVENIR</v>
          </cell>
          <cell r="P466" t="str">
            <v>PORVENIR</v>
          </cell>
          <cell r="Q466" t="str">
            <v>SALUDCOOP</v>
          </cell>
          <cell r="R466">
            <v>19437618</v>
          </cell>
          <cell r="S466" t="str">
            <v xml:space="preserve">SAN GABRIEL </v>
          </cell>
          <cell r="U466" t="str">
            <v>M</v>
          </cell>
          <cell r="V466">
            <v>7755030</v>
          </cell>
          <cell r="W466">
            <v>1</v>
          </cell>
          <cell r="X466" t="str">
            <v>COMPENSAR</v>
          </cell>
          <cell r="Z466">
            <v>37876</v>
          </cell>
          <cell r="AA466">
            <v>37906</v>
          </cell>
          <cell r="AB466">
            <v>37937</v>
          </cell>
          <cell r="AC466">
            <v>37968</v>
          </cell>
        </row>
        <row r="467">
          <cell r="A467">
            <v>19364189</v>
          </cell>
          <cell r="B467" t="str">
            <v>BUITRAGO RODRIGO</v>
          </cell>
          <cell r="C467" t="str">
            <v xml:space="preserve">TECNICO </v>
          </cell>
          <cell r="D467">
            <v>332000</v>
          </cell>
          <cell r="E467" t="str">
            <v>NUEVOS SUMINISTROS</v>
          </cell>
          <cell r="F467">
            <v>1110100</v>
          </cell>
          <cell r="H467" t="str">
            <v>ZONA 4</v>
          </cell>
          <cell r="I467" t="str">
            <v>KRA.3C ESTE No.39A SUR</v>
          </cell>
          <cell r="K467" t="str">
            <v>CASADO</v>
          </cell>
          <cell r="L467">
            <v>37846</v>
          </cell>
          <cell r="M467">
            <v>22140</v>
          </cell>
          <cell r="O467" t="str">
            <v>PORVENIR</v>
          </cell>
          <cell r="P467" t="str">
            <v>PROTECCION</v>
          </cell>
          <cell r="Q467" t="str">
            <v>FAMISANAR</v>
          </cell>
          <cell r="R467">
            <v>19364189</v>
          </cell>
          <cell r="S467" t="str">
            <v>BOGOTA</v>
          </cell>
          <cell r="U467" t="str">
            <v>M</v>
          </cell>
          <cell r="V467">
            <v>2081115</v>
          </cell>
          <cell r="W467">
            <v>1</v>
          </cell>
          <cell r="X467" t="str">
            <v>COMPENSAR</v>
          </cell>
          <cell r="Z467">
            <v>37876</v>
          </cell>
          <cell r="AA467">
            <v>37906</v>
          </cell>
          <cell r="AB467">
            <v>37937</v>
          </cell>
          <cell r="AC467">
            <v>37968</v>
          </cell>
        </row>
        <row r="468">
          <cell r="A468">
            <v>79567224</v>
          </cell>
          <cell r="B468" t="str">
            <v>AGUIRRE SANCHEZ LUIS EDIER</v>
          </cell>
          <cell r="C468" t="str">
            <v xml:space="preserve">TECNICO </v>
          </cell>
          <cell r="D468">
            <v>332000</v>
          </cell>
          <cell r="E468" t="str">
            <v>NUEVOS SUMINISTROS</v>
          </cell>
          <cell r="F468">
            <v>1110100</v>
          </cell>
          <cell r="H468" t="str">
            <v>ZONA O4</v>
          </cell>
          <cell r="I468" t="str">
            <v>KRA 2 No.40-28 SUR</v>
          </cell>
          <cell r="K468" t="str">
            <v>CASADO</v>
          </cell>
          <cell r="L468">
            <v>37847</v>
          </cell>
          <cell r="M468">
            <v>26572</v>
          </cell>
          <cell r="O468" t="str">
            <v>PORVENIR</v>
          </cell>
          <cell r="P468" t="str">
            <v>SANTANDER</v>
          </cell>
          <cell r="Q468" t="str">
            <v>SALUDTOTAL</v>
          </cell>
          <cell r="R468">
            <v>79567224</v>
          </cell>
          <cell r="S468" t="str">
            <v>BOGOTA</v>
          </cell>
          <cell r="T468">
            <v>106395882</v>
          </cell>
          <cell r="U468" t="str">
            <v>M</v>
          </cell>
          <cell r="V468">
            <v>2079661</v>
          </cell>
          <cell r="W468">
            <v>1</v>
          </cell>
          <cell r="X468" t="str">
            <v>COMPENSAR</v>
          </cell>
          <cell r="Y468" t="str">
            <v>BOGOTA</v>
          </cell>
          <cell r="Z468">
            <v>37877</v>
          </cell>
          <cell r="AA468">
            <v>37907</v>
          </cell>
          <cell r="AB468">
            <v>37938</v>
          </cell>
          <cell r="AC468">
            <v>37969</v>
          </cell>
        </row>
        <row r="469">
          <cell r="A469">
            <v>79782659</v>
          </cell>
          <cell r="B469" t="str">
            <v>BARON ZUÑIGA ALAIN</v>
          </cell>
          <cell r="C469" t="str">
            <v>ASESOR TECNICO</v>
          </cell>
          <cell r="D469">
            <v>332000</v>
          </cell>
          <cell r="E469" t="str">
            <v>NUEVOS SUMINISTROS</v>
          </cell>
          <cell r="F469">
            <v>1110100</v>
          </cell>
          <cell r="G469" t="str">
            <v>006</v>
          </cell>
          <cell r="H469" t="str">
            <v>ZONA 1</v>
          </cell>
          <cell r="I469" t="str">
            <v>KRA.112 No.51-26 SUR</v>
          </cell>
          <cell r="K469" t="str">
            <v>SOLTERO</v>
          </cell>
          <cell r="L469">
            <v>41498</v>
          </cell>
          <cell r="M469">
            <v>27616</v>
          </cell>
          <cell r="O469" t="str">
            <v>PORVENIR</v>
          </cell>
          <cell r="P469" t="str">
            <v>SANTANDER</v>
          </cell>
          <cell r="Q469" t="str">
            <v>SALUD TOTAL</v>
          </cell>
          <cell r="R469">
            <v>79782659</v>
          </cell>
          <cell r="S469" t="str">
            <v>BOYACA</v>
          </cell>
          <cell r="T469">
            <v>106356017</v>
          </cell>
          <cell r="U469" t="str">
            <v>M</v>
          </cell>
          <cell r="V469">
            <v>5732539</v>
          </cell>
          <cell r="W469">
            <v>1</v>
          </cell>
          <cell r="X469" t="str">
            <v>COMPENSAR</v>
          </cell>
          <cell r="Y469" t="str">
            <v>BANCO DE BOGOTA</v>
          </cell>
          <cell r="Z469">
            <v>41528</v>
          </cell>
          <cell r="AA469">
            <v>41558</v>
          </cell>
          <cell r="AB469">
            <v>41589</v>
          </cell>
          <cell r="AC469">
            <v>41620</v>
          </cell>
        </row>
        <row r="470">
          <cell r="A470">
            <v>79148075</v>
          </cell>
          <cell r="B470" t="str">
            <v>MONTOYA FALLA OSCAR FERNANDO</v>
          </cell>
          <cell r="C470" t="str">
            <v>DIRECTOR DE PROYECTO</v>
          </cell>
          <cell r="D470">
            <v>4316000</v>
          </cell>
          <cell r="E470" t="str">
            <v>OBRAS MENORES</v>
          </cell>
          <cell r="F470" t="str">
            <v>1113010</v>
          </cell>
          <cell r="G470" t="str">
            <v>063</v>
          </cell>
          <cell r="H470" t="str">
            <v>ADMINISTRACION OBRAS MENORES</v>
          </cell>
          <cell r="I470" t="e">
            <v>#N/A</v>
          </cell>
          <cell r="K470" t="str">
            <v>Casado</v>
          </cell>
          <cell r="L470">
            <v>36374</v>
          </cell>
          <cell r="M470">
            <v>21153</v>
          </cell>
          <cell r="N470" t="str">
            <v xml:space="preserve">  -   -</v>
          </cell>
          <cell r="O470" t="str">
            <v>PORVENIR</v>
          </cell>
          <cell r="P470" t="str">
            <v>SKANDIA AFP</v>
          </cell>
          <cell r="Q470" t="str">
            <v>SANITAS EPS</v>
          </cell>
          <cell r="R470">
            <v>0</v>
          </cell>
          <cell r="S470" t="str">
            <v>BUGA</v>
          </cell>
          <cell r="T470" t="str">
            <v>106335805</v>
          </cell>
          <cell r="U470" t="str">
            <v>M</v>
          </cell>
          <cell r="V470" t="e">
            <v>#N/A</v>
          </cell>
          <cell r="W470">
            <v>2</v>
          </cell>
          <cell r="X470" t="str">
            <v>COMPENSAR</v>
          </cell>
          <cell r="Y470" t="str">
            <v>BANCO DE BOGOTA</v>
          </cell>
          <cell r="Z470">
            <v>0</v>
          </cell>
          <cell r="AA470">
            <v>30</v>
          </cell>
          <cell r="AB470">
            <v>61</v>
          </cell>
          <cell r="AC470">
            <v>92</v>
          </cell>
          <cell r="AE470">
            <v>36374</v>
          </cell>
          <cell r="AG470" t="e">
            <v>#REF!</v>
          </cell>
        </row>
        <row r="471">
          <cell r="A471">
            <v>80067348</v>
          </cell>
          <cell r="B471" t="str">
            <v>CICERES ESQUIVEL JORGE IVAN</v>
          </cell>
          <cell r="C471" t="str">
            <v>TECNICO</v>
          </cell>
          <cell r="D471">
            <v>332000</v>
          </cell>
          <cell r="E471" t="str">
            <v>SOLUCIONES</v>
          </cell>
          <cell r="F471">
            <v>9100</v>
          </cell>
          <cell r="G471">
            <v>99</v>
          </cell>
          <cell r="H471" t="str">
            <v>SOLUCIONES</v>
          </cell>
          <cell r="I471" t="str">
            <v>CALLE 72 # 47-03 SUR</v>
          </cell>
          <cell r="K471" t="str">
            <v>Casado</v>
          </cell>
          <cell r="L471">
            <v>37694</v>
          </cell>
          <cell r="M471">
            <v>29148</v>
          </cell>
          <cell r="O471" t="str">
            <v>PORVENIR</v>
          </cell>
          <cell r="P471" t="str">
            <v>PORVENIR</v>
          </cell>
          <cell r="Q471" t="str">
            <v>CRUZ BLANCA</v>
          </cell>
          <cell r="U471" t="str">
            <v>M</v>
          </cell>
          <cell r="V471">
            <v>7170567</v>
          </cell>
          <cell r="W471">
            <v>1</v>
          </cell>
          <cell r="X471" t="str">
            <v>COMPENSAR</v>
          </cell>
          <cell r="Y471" t="str">
            <v>BANCO DE BOGOTA</v>
          </cell>
          <cell r="Z471">
            <v>37724</v>
          </cell>
          <cell r="AA471">
            <v>37754</v>
          </cell>
          <cell r="AB471">
            <v>37785</v>
          </cell>
          <cell r="AC471">
            <v>37816</v>
          </cell>
          <cell r="AE471">
            <v>37694</v>
          </cell>
          <cell r="AG471">
            <v>0</v>
          </cell>
        </row>
        <row r="472">
          <cell r="A472">
            <v>12114429</v>
          </cell>
          <cell r="B472" t="str">
            <v>SOACHE TRUJILLO HERNANDO</v>
          </cell>
          <cell r="C472" t="str">
            <v>AUXILIAR</v>
          </cell>
          <cell r="D472">
            <v>332000</v>
          </cell>
          <cell r="E472" t="str">
            <v>NUEVOS SUMINISTROS</v>
          </cell>
          <cell r="F472">
            <v>1110100</v>
          </cell>
          <cell r="H472" t="str">
            <v>ZONA 3</v>
          </cell>
          <cell r="I472" t="str">
            <v>CALLE 52B SUR No.33-31</v>
          </cell>
          <cell r="K472" t="str">
            <v>union libre</v>
          </cell>
          <cell r="L472">
            <v>37849</v>
          </cell>
          <cell r="M472">
            <v>21886</v>
          </cell>
          <cell r="O472" t="str">
            <v>PORVENIR</v>
          </cell>
          <cell r="P472" t="str">
            <v>SANTANDER</v>
          </cell>
          <cell r="Q472" t="str">
            <v>COMPENSAR</v>
          </cell>
          <cell r="R472">
            <v>12114429</v>
          </cell>
          <cell r="S472" t="str">
            <v>BOGOTA</v>
          </cell>
          <cell r="T472" t="str">
            <v>10640061-7</v>
          </cell>
          <cell r="U472" t="str">
            <v>M</v>
          </cell>
          <cell r="V472">
            <v>5638532</v>
          </cell>
          <cell r="W472">
            <v>1</v>
          </cell>
          <cell r="X472" t="str">
            <v>COMPENSAR</v>
          </cell>
          <cell r="Y472" t="str">
            <v>BOGOTA</v>
          </cell>
          <cell r="Z472">
            <v>37879</v>
          </cell>
          <cell r="AA472">
            <v>37909</v>
          </cell>
          <cell r="AB472">
            <v>37940</v>
          </cell>
          <cell r="AC472">
            <v>37971</v>
          </cell>
          <cell r="AE472">
            <v>37695</v>
          </cell>
        </row>
        <row r="473">
          <cell r="A473">
            <v>72324825</v>
          </cell>
          <cell r="B473" t="str">
            <v>CARO AVILA HECTOR GREGORIO</v>
          </cell>
          <cell r="C473" t="str">
            <v xml:space="preserve">TECNICO </v>
          </cell>
          <cell r="D473">
            <v>332000</v>
          </cell>
          <cell r="E473" t="str">
            <v>NUEVOS SUMINISTROS</v>
          </cell>
          <cell r="F473">
            <v>1110100</v>
          </cell>
          <cell r="H473" t="str">
            <v>ZONA 3</v>
          </cell>
          <cell r="I473" t="str">
            <v>KRA.104B No.58A-12 SUR</v>
          </cell>
          <cell r="K473" t="str">
            <v>union libre</v>
          </cell>
          <cell r="L473">
            <v>37853</v>
          </cell>
          <cell r="M473">
            <v>24142</v>
          </cell>
          <cell r="O473" t="str">
            <v>PORVENIR</v>
          </cell>
          <cell r="P473" t="str">
            <v>PORVENIR</v>
          </cell>
          <cell r="Q473" t="str">
            <v>FAMISANAR</v>
          </cell>
          <cell r="S473" t="str">
            <v>RAMIRIQUI</v>
          </cell>
          <cell r="U473" t="str">
            <v>M</v>
          </cell>
          <cell r="V473">
            <v>5975886</v>
          </cell>
          <cell r="W473">
            <v>1</v>
          </cell>
          <cell r="X473" t="str">
            <v>COMPENSAR</v>
          </cell>
          <cell r="Z473">
            <v>37883</v>
          </cell>
          <cell r="AA473">
            <v>37913</v>
          </cell>
          <cell r="AB473">
            <v>37944</v>
          </cell>
          <cell r="AC473">
            <v>37975</v>
          </cell>
          <cell r="AE473">
            <v>37696</v>
          </cell>
        </row>
        <row r="474">
          <cell r="A474">
            <v>79714753</v>
          </cell>
          <cell r="B474" t="str">
            <v>BUITRAGO NEIRA JAIME</v>
          </cell>
          <cell r="C474" t="str">
            <v>AUXILIAR</v>
          </cell>
          <cell r="D474">
            <v>332000</v>
          </cell>
          <cell r="E474" t="str">
            <v>NUEVOS SUMINISTROS</v>
          </cell>
          <cell r="F474">
            <v>1110100</v>
          </cell>
          <cell r="H474" t="str">
            <v>ZONA 3</v>
          </cell>
          <cell r="I474" t="str">
            <v>KRA.75 No.20-60</v>
          </cell>
          <cell r="K474" t="str">
            <v>union libre</v>
          </cell>
          <cell r="L474">
            <v>37853</v>
          </cell>
          <cell r="M474">
            <v>27534</v>
          </cell>
          <cell r="O474" t="str">
            <v>PORVENIR</v>
          </cell>
          <cell r="P474" t="str">
            <v>SANTANDER</v>
          </cell>
          <cell r="Q474" t="str">
            <v>SALUDCOOP</v>
          </cell>
          <cell r="R474">
            <v>79714753</v>
          </cell>
          <cell r="S474" t="str">
            <v>BOGOTA</v>
          </cell>
          <cell r="U474" t="str">
            <v>M</v>
          </cell>
          <cell r="V474">
            <v>2736531</v>
          </cell>
          <cell r="W474">
            <v>1</v>
          </cell>
          <cell r="X474" t="str">
            <v>COMPENSAR</v>
          </cell>
          <cell r="Z474">
            <v>37883</v>
          </cell>
          <cell r="AA474">
            <v>37913</v>
          </cell>
          <cell r="AB474">
            <v>37944</v>
          </cell>
          <cell r="AC474">
            <v>37975</v>
          </cell>
          <cell r="AE474">
            <v>37697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 leer"/>
      <sheetName val="Gestión en la Morosidad"/>
      <sheetName val="Datos Gestión en la Morosid (2)"/>
      <sheetName val="ConveniosAlDiaOrigenMorosos"/>
      <sheetName val="ConveniosVencidos"/>
      <sheetName val="Congelada_po_Reclamo_SSPD"/>
      <sheetName val="Deuda_Vencida_Exigible_y_Cortab"/>
      <sheetName val="CarteraCongeladaEnJusticia"/>
    </sheetNames>
    <sheetDataSet>
      <sheetData sheetId="0" refreshError="1"/>
      <sheetData sheetId="1" refreshError="1"/>
      <sheetData sheetId="2"/>
      <sheetData sheetId="3"/>
      <sheetData sheetId="4" refreshError="1">
        <row r="1">
          <cell r="A1" t="str">
            <v>CuentaDeNUMERO_CLIENTE</v>
          </cell>
          <cell r="B1" t="str">
            <v>DCONVORGMORO</v>
          </cell>
        </row>
        <row r="2">
          <cell r="A2">
            <v>5110</v>
          </cell>
          <cell r="B2">
            <v>2063372065</v>
          </cell>
        </row>
      </sheetData>
      <sheetData sheetId="5" refreshError="1">
        <row r="1">
          <cell r="A1" t="str">
            <v>SumaDeDEUDA_CONVENIDA</v>
          </cell>
        </row>
      </sheetData>
      <sheetData sheetId="6" refreshError="1">
        <row r="1">
          <cell r="A1" t="str">
            <v>SumaDeVALOR_CARGO</v>
          </cell>
        </row>
        <row r="2">
          <cell r="A2">
            <v>404062240</v>
          </cell>
        </row>
      </sheetData>
      <sheetData sheetId="7" refreshError="1">
        <row r="1">
          <cell r="A1" t="str">
            <v>CEJ</v>
          </cell>
          <cell r="B1" t="str">
            <v>CRFJ</v>
          </cell>
          <cell r="C1" t="str">
            <v>TCV</v>
          </cell>
          <cell r="D1" t="str">
            <v>TotalCartExigyCorta</v>
          </cell>
        </row>
        <row r="2">
          <cell r="A2">
            <v>82913520</v>
          </cell>
          <cell r="B2">
            <v>2809861115</v>
          </cell>
          <cell r="C2">
            <v>8272523313</v>
          </cell>
          <cell r="D2">
            <v>5379748678</v>
          </cell>
        </row>
      </sheetData>
      <sheetData sheetId="8" refreshError="1">
        <row r="1">
          <cell r="A1" t="str">
            <v>CuentaDeNUMERO_CLIENTE</v>
          </cell>
          <cell r="B1" t="str">
            <v>CARCONGJUST</v>
          </cell>
        </row>
        <row r="2">
          <cell r="A2">
            <v>0</v>
          </cell>
          <cell r="B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EXTERNOS"/>
      <sheetName val="MUNICIPIO"/>
      <sheetName val="MUNICIPIOtotal"/>
      <sheetName val="SECTORES"/>
      <sheetName val="NIVEL"/>
      <sheetName val="INTERNOS"/>
      <sheetName val="INGRESOS"/>
      <sheetName val="CONSUMO"/>
      <sheetName val="TOTAL"/>
      <sheetName val="Ciclo5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9">
          <cell r="I39">
            <v>8730381715.4539604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>
        <row r="119">
          <cell r="H119">
            <v>1040168557.7994471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ICIPIO"/>
      <sheetName val="SUPL muni agosto"/>
      <sheetName val="reguladas"/>
      <sheetName val="TOTAL"/>
      <sheetName val="Ciclo52 "/>
      <sheetName val="Ciclo52 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BASE CODENSA"/>
      <sheetName val="RETIRADOSNOMINA"/>
      <sheetName val="NOVEDAD"/>
    </sheetNames>
    <sheetDataSet>
      <sheetData sheetId="0">
        <row r="1">
          <cell r="A1" t="str">
            <v>Cédula</v>
          </cell>
          <cell r="B1" t="str">
            <v>Apellidos y Nombre</v>
          </cell>
          <cell r="C1" t="str">
            <v>Cargo</v>
          </cell>
          <cell r="D1" t="str">
            <v>Salario actual</v>
          </cell>
          <cell r="E1" t="str">
            <v>Centro de costo</v>
          </cell>
          <cell r="F1" t="str">
            <v>Código del centro de costo</v>
          </cell>
          <cell r="G1" t="str">
            <v>Código del departamento</v>
          </cell>
          <cell r="H1" t="str">
            <v>Departamento</v>
          </cell>
          <cell r="I1" t="str">
            <v>Dirección</v>
          </cell>
          <cell r="J1" t="str">
            <v>ARP</v>
          </cell>
          <cell r="K1" t="str">
            <v>Estado civil</v>
          </cell>
          <cell r="L1" t="str">
            <v>Fecha de inicio</v>
          </cell>
          <cell r="M1" t="str">
            <v>Fecha de nacimiento</v>
          </cell>
          <cell r="N1" t="str">
            <v>Fecha de retiro</v>
          </cell>
          <cell r="O1" t="str">
            <v>Fondo de cesantías</v>
          </cell>
          <cell r="P1" t="str">
            <v>Fondo de pensión</v>
          </cell>
          <cell r="Q1" t="str">
            <v>Fondo de salud</v>
          </cell>
          <cell r="R1" t="str">
            <v>Libreta militar</v>
          </cell>
          <cell r="S1" t="str">
            <v>Lugar de nacimiento</v>
          </cell>
          <cell r="T1" t="str">
            <v>Número de cuenta</v>
          </cell>
          <cell r="U1" t="str">
            <v>Sexo</v>
          </cell>
          <cell r="V1" t="str">
            <v>Teléfono</v>
          </cell>
          <cell r="W1" t="str">
            <v>Tipo de Contrato</v>
          </cell>
          <cell r="X1" t="str">
            <v>CAJA COMPENSACION</v>
          </cell>
          <cell r="Y1" t="str">
            <v>Banco</v>
          </cell>
          <cell r="Z1" t="str">
            <v>1° Vencimiento</v>
          </cell>
          <cell r="AA1" t="str">
            <v>2° Vencimiento</v>
          </cell>
          <cell r="AB1" t="str">
            <v>3° Vencimiento</v>
          </cell>
          <cell r="AC1" t="str">
            <v>4° Vencimiento</v>
          </cell>
          <cell r="AD1">
            <v>37848</v>
          </cell>
          <cell r="AE1" t="str">
            <v>FECHA INGRESO</v>
          </cell>
          <cell r="AF1" t="str">
            <v>RENOVACION</v>
          </cell>
        </row>
        <row r="2">
          <cell r="A2">
            <v>19330793</v>
          </cell>
          <cell r="B2" t="str">
            <v>BLANCO ROMERO EDUARDO</v>
          </cell>
          <cell r="C2" t="str">
            <v>DIRECTOR DE PROYECTO 4</v>
          </cell>
          <cell r="D2">
            <v>1700000</v>
          </cell>
          <cell r="E2" t="str">
            <v>CODENSA OBRAS MENORES</v>
          </cell>
          <cell r="F2" t="str">
            <v>1113010</v>
          </cell>
          <cell r="G2" t="str">
            <v>063</v>
          </cell>
          <cell r="H2" t="str">
            <v>ADMINISTRACION OBRAS MENORES</v>
          </cell>
          <cell r="I2" t="str">
            <v>CALLE 125A # 48-50</v>
          </cell>
          <cell r="K2" t="str">
            <v>Casado</v>
          </cell>
          <cell r="L2">
            <v>37026</v>
          </cell>
          <cell r="M2">
            <v>29799</v>
          </cell>
          <cell r="N2" t="str">
            <v xml:space="preserve">  -   -</v>
          </cell>
          <cell r="O2" t="str">
            <v>PORVENIR</v>
          </cell>
          <cell r="P2" t="str">
            <v>HORIZONTE AFP</v>
          </cell>
          <cell r="Q2" t="str">
            <v>SALUD COLMENA</v>
          </cell>
          <cell r="R2">
            <v>0</v>
          </cell>
          <cell r="S2" t="str">
            <v>BOGOTA</v>
          </cell>
          <cell r="T2" t="str">
            <v>106348014</v>
          </cell>
          <cell r="U2" t="str">
            <v>M</v>
          </cell>
          <cell r="V2" t="str">
            <v>2262648</v>
          </cell>
          <cell r="W2">
            <v>1</v>
          </cell>
          <cell r="X2" t="str">
            <v>COMPENSAR</v>
          </cell>
          <cell r="Y2" t="str">
            <v>BANCO DE BOGOTA</v>
          </cell>
          <cell r="Z2">
            <v>37056</v>
          </cell>
          <cell r="AA2">
            <v>37086</v>
          </cell>
          <cell r="AB2">
            <v>37117</v>
          </cell>
          <cell r="AC2">
            <v>37148</v>
          </cell>
          <cell r="AG2">
            <v>0</v>
          </cell>
        </row>
        <row r="3">
          <cell r="A3">
            <v>19470268</v>
          </cell>
          <cell r="B3" t="str">
            <v>BEJARANO BUSTOS JORGE ALBERTO</v>
          </cell>
          <cell r="C3" t="str">
            <v>GERENTE REGIONAL</v>
          </cell>
          <cell r="D3">
            <v>4316000</v>
          </cell>
          <cell r="E3" t="str">
            <v>GERENTE REGIONAL</v>
          </cell>
          <cell r="F3" t="str">
            <v>1101010</v>
          </cell>
          <cell r="G3" t="str">
            <v>045</v>
          </cell>
          <cell r="H3" t="str">
            <v>CENTRO GERENCIA REGIONAL</v>
          </cell>
          <cell r="I3" t="e">
            <v>#N/A</v>
          </cell>
          <cell r="K3" t="str">
            <v>Casado</v>
          </cell>
          <cell r="L3">
            <v>36563</v>
          </cell>
          <cell r="M3">
            <v>22764</v>
          </cell>
          <cell r="N3" t="str">
            <v xml:space="preserve">  -   -</v>
          </cell>
          <cell r="O3" t="str">
            <v>PORVENIR</v>
          </cell>
          <cell r="P3" t="str">
            <v>COLFONDOS</v>
          </cell>
          <cell r="Q3" t="str">
            <v>SALUD COLMENA</v>
          </cell>
          <cell r="R3">
            <v>0</v>
          </cell>
          <cell r="S3" t="str">
            <v>BOGOTA</v>
          </cell>
          <cell r="T3" t="str">
            <v>106335896</v>
          </cell>
          <cell r="U3" t="str">
            <v>M</v>
          </cell>
          <cell r="V3" t="e">
            <v>#N/A</v>
          </cell>
          <cell r="W3">
            <v>2</v>
          </cell>
          <cell r="X3" t="str">
            <v>COMPENSAR</v>
          </cell>
          <cell r="Y3" t="str">
            <v>BANCO DE BOGOTA</v>
          </cell>
          <cell r="Z3">
            <v>0</v>
          </cell>
          <cell r="AA3">
            <v>30</v>
          </cell>
          <cell r="AB3">
            <v>61</v>
          </cell>
          <cell r="AC3">
            <v>92</v>
          </cell>
          <cell r="AE3">
            <v>36563</v>
          </cell>
          <cell r="AG3">
            <v>0</v>
          </cell>
        </row>
        <row r="4">
          <cell r="A4">
            <v>79447154</v>
          </cell>
          <cell r="B4" t="str">
            <v>VASQUEZ BARBOSA DANIEL ANTONIO</v>
          </cell>
          <cell r="C4" t="str">
            <v>LINIERO</v>
          </cell>
          <cell r="D4">
            <v>332000</v>
          </cell>
          <cell r="E4" t="str">
            <v>MACROMEDICION</v>
          </cell>
          <cell r="F4" t="str">
            <v>1110400</v>
          </cell>
          <cell r="G4" t="str">
            <v>061</v>
          </cell>
          <cell r="H4" t="str">
            <v>MACROMEDICION</v>
          </cell>
          <cell r="I4" t="str">
            <v>CLL. 51 SUR No.100 a-52</v>
          </cell>
          <cell r="K4" t="str">
            <v>Casado</v>
          </cell>
          <cell r="L4">
            <v>36982</v>
          </cell>
          <cell r="M4">
            <v>24986</v>
          </cell>
          <cell r="N4" t="str">
            <v xml:space="preserve">  -   -</v>
          </cell>
          <cell r="O4" t="str">
            <v>PORVENIR</v>
          </cell>
          <cell r="P4" t="str">
            <v>HORIZONTE AFP</v>
          </cell>
          <cell r="Q4" t="str">
            <v>SUSALUD EPS</v>
          </cell>
          <cell r="R4" t="str">
            <v>416901DM2-2</v>
          </cell>
          <cell r="S4" t="str">
            <v>BOGOTA</v>
          </cell>
          <cell r="T4" t="str">
            <v>106349236</v>
          </cell>
          <cell r="U4" t="str">
            <v>M</v>
          </cell>
          <cell r="V4">
            <v>7832307</v>
          </cell>
          <cell r="W4">
            <v>1</v>
          </cell>
          <cell r="X4" t="str">
            <v>COMPENSAR</v>
          </cell>
          <cell r="Y4" t="str">
            <v>BANCO DE BOGOTA</v>
          </cell>
          <cell r="Z4">
            <v>37012</v>
          </cell>
          <cell r="AA4">
            <v>37042</v>
          </cell>
          <cell r="AB4">
            <v>37073</v>
          </cell>
          <cell r="AC4">
            <v>37104</v>
          </cell>
          <cell r="AE4">
            <v>36982</v>
          </cell>
          <cell r="AG4">
            <v>0</v>
          </cell>
        </row>
        <row r="5">
          <cell r="A5">
            <v>19328579</v>
          </cell>
          <cell r="B5" t="str">
            <v>PADILLA PARRA ORLANDO</v>
          </cell>
          <cell r="C5" t="str">
            <v>SUPERVISOR</v>
          </cell>
          <cell r="D5">
            <v>332000</v>
          </cell>
          <cell r="E5" t="str">
            <v>MACROMEDICION</v>
          </cell>
          <cell r="F5" t="str">
            <v>1110400</v>
          </cell>
          <cell r="G5" t="str">
            <v>061</v>
          </cell>
          <cell r="H5" t="str">
            <v>MACROMEDICION</v>
          </cell>
          <cell r="I5" t="str">
            <v>CRA.10 No.1 A 52</v>
          </cell>
          <cell r="K5" t="str">
            <v>Casado</v>
          </cell>
          <cell r="L5">
            <v>36983</v>
          </cell>
          <cell r="M5">
            <v>21374</v>
          </cell>
          <cell r="N5" t="str">
            <v xml:space="preserve">  -   -</v>
          </cell>
          <cell r="O5" t="str">
            <v>PORVENIR</v>
          </cell>
          <cell r="P5" t="str">
            <v>HORIZONTE AFP</v>
          </cell>
          <cell r="Q5" t="str">
            <v>COMPENSAR</v>
          </cell>
          <cell r="R5">
            <v>0</v>
          </cell>
          <cell r="S5">
            <v>0</v>
          </cell>
          <cell r="T5" t="str">
            <v>106355837</v>
          </cell>
          <cell r="U5" t="str">
            <v>M</v>
          </cell>
          <cell r="V5">
            <v>7290135</v>
          </cell>
          <cell r="W5">
            <v>1</v>
          </cell>
          <cell r="X5" t="str">
            <v>COMPENSAR</v>
          </cell>
          <cell r="Y5" t="str">
            <v>BANCO DE BOGOTA</v>
          </cell>
          <cell r="Z5">
            <v>37013</v>
          </cell>
          <cell r="AA5">
            <v>37043</v>
          </cell>
          <cell r="AB5">
            <v>37074</v>
          </cell>
          <cell r="AC5">
            <v>37105</v>
          </cell>
          <cell r="AE5">
            <v>36983</v>
          </cell>
          <cell r="AG5">
            <v>0</v>
          </cell>
        </row>
        <row r="6">
          <cell r="A6">
            <v>12196239</v>
          </cell>
          <cell r="B6" t="str">
            <v>GUERRERO SILVA GERARDO</v>
          </cell>
          <cell r="C6" t="str">
            <v>SUPERVISOR</v>
          </cell>
          <cell r="D6">
            <v>332000</v>
          </cell>
          <cell r="E6" t="str">
            <v>MACROMEDICION</v>
          </cell>
          <cell r="F6" t="str">
            <v>1110400</v>
          </cell>
          <cell r="G6" t="str">
            <v>061</v>
          </cell>
          <cell r="H6" t="str">
            <v>MACROMEDICION</v>
          </cell>
          <cell r="I6" t="str">
            <v>CL 120 # 94-02</v>
          </cell>
          <cell r="K6" t="str">
            <v>Unión libre</v>
          </cell>
          <cell r="L6">
            <v>37140</v>
          </cell>
          <cell r="M6">
            <v>27628</v>
          </cell>
          <cell r="N6" t="str">
            <v xml:space="preserve">  -   -</v>
          </cell>
          <cell r="O6" t="str">
            <v>PORVENIR</v>
          </cell>
          <cell r="P6" t="str">
            <v>HORIZONTE AFP</v>
          </cell>
          <cell r="Q6" t="str">
            <v>SALUDCOOP EPS</v>
          </cell>
          <cell r="R6" t="str">
            <v>12196239-A</v>
          </cell>
          <cell r="S6" t="str">
            <v>GARZON</v>
          </cell>
          <cell r="T6" t="str">
            <v>093158715</v>
          </cell>
          <cell r="U6" t="str">
            <v>M</v>
          </cell>
          <cell r="V6">
            <v>6836485</v>
          </cell>
          <cell r="W6">
            <v>1</v>
          </cell>
          <cell r="X6" t="str">
            <v>COMPENSAR</v>
          </cell>
          <cell r="Y6" t="str">
            <v>BANCO DE BOGOTA</v>
          </cell>
          <cell r="Z6">
            <v>37170</v>
          </cell>
          <cell r="AA6">
            <v>37200</v>
          </cell>
          <cell r="AB6">
            <v>37231</v>
          </cell>
          <cell r="AC6">
            <v>37262</v>
          </cell>
          <cell r="AE6">
            <v>37140</v>
          </cell>
          <cell r="AG6">
            <v>0</v>
          </cell>
        </row>
        <row r="7">
          <cell r="A7">
            <v>19476030</v>
          </cell>
          <cell r="B7" t="str">
            <v>NEIRA AREVALO WILLIAM GERARDO</v>
          </cell>
          <cell r="C7" t="str">
            <v>SUPERVISOR</v>
          </cell>
          <cell r="D7">
            <v>332000</v>
          </cell>
          <cell r="E7" t="str">
            <v>MACROMEDICION</v>
          </cell>
          <cell r="F7" t="str">
            <v>1110400</v>
          </cell>
          <cell r="G7" t="str">
            <v>061</v>
          </cell>
          <cell r="H7" t="str">
            <v>MACROMEDICION</v>
          </cell>
          <cell r="I7" t="str">
            <v>CLL.78 No.52-45</v>
          </cell>
          <cell r="K7" t="str">
            <v>Casado</v>
          </cell>
          <cell r="L7">
            <v>37347</v>
          </cell>
          <cell r="M7">
            <v>22445</v>
          </cell>
          <cell r="N7" t="str">
            <v xml:space="preserve">  -   -</v>
          </cell>
          <cell r="O7" t="str">
            <v>PORVENIR</v>
          </cell>
          <cell r="P7" t="str">
            <v>HORIZONTE AFP</v>
          </cell>
          <cell r="Q7" t="str">
            <v>CAFESALUD EPS</v>
          </cell>
          <cell r="R7" t="str">
            <v>19476030DM2-2</v>
          </cell>
          <cell r="S7" t="str">
            <v>BOGOTA</v>
          </cell>
          <cell r="T7" t="str">
            <v>106372451</v>
          </cell>
          <cell r="U7" t="str">
            <v>M</v>
          </cell>
          <cell r="V7">
            <v>6311661</v>
          </cell>
          <cell r="W7">
            <v>1</v>
          </cell>
          <cell r="X7" t="str">
            <v>COMPENSAR</v>
          </cell>
          <cell r="Y7" t="str">
            <v>BANCO DE BOGOTA</v>
          </cell>
          <cell r="Z7">
            <v>37377</v>
          </cell>
          <cell r="AA7">
            <v>37407</v>
          </cell>
          <cell r="AB7">
            <v>37438</v>
          </cell>
          <cell r="AC7">
            <v>37469</v>
          </cell>
          <cell r="AE7">
            <v>37347</v>
          </cell>
          <cell r="AG7">
            <v>0</v>
          </cell>
        </row>
        <row r="8">
          <cell r="A8">
            <v>52797932</v>
          </cell>
          <cell r="B8" t="str">
            <v>MENDIETA TORRES YEIMY</v>
          </cell>
          <cell r="C8" t="str">
            <v>DIGITADOR</v>
          </cell>
          <cell r="D8">
            <v>332000</v>
          </cell>
          <cell r="E8" t="str">
            <v>MACROMEDICION</v>
          </cell>
          <cell r="F8" t="str">
            <v>1110400</v>
          </cell>
          <cell r="G8" t="str">
            <v>061</v>
          </cell>
          <cell r="H8" t="str">
            <v>MACROMEDICION</v>
          </cell>
          <cell r="I8" t="str">
            <v>CR 87 # 117B-51</v>
          </cell>
          <cell r="K8" t="str">
            <v>Soltera</v>
          </cell>
          <cell r="L8">
            <v>37681</v>
          </cell>
          <cell r="M8">
            <v>29286</v>
          </cell>
          <cell r="N8" t="str">
            <v xml:space="preserve">  -   -</v>
          </cell>
          <cell r="O8" t="str">
            <v>PORVENIR</v>
          </cell>
          <cell r="P8" t="str">
            <v>PORVENIR AFP</v>
          </cell>
          <cell r="Q8" t="str">
            <v>CRUZ BLANCA EPS</v>
          </cell>
          <cell r="R8">
            <v>0</v>
          </cell>
          <cell r="S8">
            <v>0</v>
          </cell>
          <cell r="T8" t="str">
            <v>106393960</v>
          </cell>
          <cell r="U8" t="str">
            <v>F</v>
          </cell>
          <cell r="V8">
            <v>6811478</v>
          </cell>
          <cell r="W8">
            <v>1</v>
          </cell>
          <cell r="X8" t="str">
            <v>COMPENSAR</v>
          </cell>
          <cell r="Y8" t="str">
            <v>BANCO DE BOGOTA</v>
          </cell>
          <cell r="Z8">
            <v>37711</v>
          </cell>
          <cell r="AA8">
            <v>37741</v>
          </cell>
          <cell r="AB8">
            <v>37772</v>
          </cell>
          <cell r="AC8">
            <v>37803</v>
          </cell>
          <cell r="AE8">
            <v>37681</v>
          </cell>
          <cell r="AG8">
            <v>0</v>
          </cell>
        </row>
        <row r="9">
          <cell r="A9">
            <v>79698454</v>
          </cell>
          <cell r="B9" t="str">
            <v>ALMECIGA PEDRAZA JOSE ARIOLFO</v>
          </cell>
          <cell r="C9" t="str">
            <v>SUPERVISOR</v>
          </cell>
          <cell r="D9">
            <v>332000</v>
          </cell>
          <cell r="E9" t="str">
            <v>MACROMEDICION</v>
          </cell>
          <cell r="F9" t="str">
            <v>1110400</v>
          </cell>
          <cell r="G9" t="str">
            <v>061</v>
          </cell>
          <cell r="H9" t="str">
            <v>MACROMEDICION</v>
          </cell>
          <cell r="I9" t="str">
            <v>CRA.87 No.26-19</v>
          </cell>
          <cell r="K9" t="str">
            <v>Unión libre</v>
          </cell>
          <cell r="L9">
            <v>37690</v>
          </cell>
          <cell r="M9">
            <v>26993</v>
          </cell>
          <cell r="N9" t="str">
            <v xml:space="preserve">  -   -</v>
          </cell>
          <cell r="O9" t="str">
            <v>PORVENIR</v>
          </cell>
          <cell r="P9" t="str">
            <v>HORIZONTE AFP</v>
          </cell>
          <cell r="Q9" t="str">
            <v>COMPENSAR</v>
          </cell>
          <cell r="R9" t="str">
            <v>79698454DM36-2</v>
          </cell>
          <cell r="S9" t="str">
            <v>BOGOTA</v>
          </cell>
          <cell r="T9" t="str">
            <v>106350580</v>
          </cell>
          <cell r="U9" t="str">
            <v>M</v>
          </cell>
          <cell r="V9">
            <v>5495312</v>
          </cell>
          <cell r="W9">
            <v>1</v>
          </cell>
          <cell r="X9" t="str">
            <v>COMPENSAR</v>
          </cell>
          <cell r="Y9" t="str">
            <v>BANCO DE BOGOTA</v>
          </cell>
          <cell r="Z9">
            <v>37720</v>
          </cell>
          <cell r="AA9">
            <v>37750</v>
          </cell>
          <cell r="AB9">
            <v>37781</v>
          </cell>
          <cell r="AC9">
            <v>37812</v>
          </cell>
          <cell r="AE9">
            <v>37690</v>
          </cell>
          <cell r="AG9">
            <v>0</v>
          </cell>
        </row>
        <row r="10">
          <cell r="A10">
            <v>86006309</v>
          </cell>
          <cell r="B10" t="str">
            <v>QUINTERO MONDRAGON JAIRO</v>
          </cell>
          <cell r="C10" t="str">
            <v>LINIERO</v>
          </cell>
          <cell r="D10">
            <v>332000</v>
          </cell>
          <cell r="E10" t="str">
            <v>MACROMEDICION</v>
          </cell>
          <cell r="F10" t="str">
            <v>1110400</v>
          </cell>
          <cell r="G10" t="str">
            <v>061</v>
          </cell>
          <cell r="H10" t="str">
            <v>MACROMEDICION</v>
          </cell>
          <cell r="I10" t="str">
            <v>CRA 99 BIS No.90 A 36</v>
          </cell>
          <cell r="K10" t="str">
            <v>Casado</v>
          </cell>
          <cell r="L10">
            <v>37690</v>
          </cell>
          <cell r="M10">
            <v>26248</v>
          </cell>
          <cell r="N10" t="str">
            <v xml:space="preserve">  -   -</v>
          </cell>
          <cell r="O10" t="str">
            <v>PORVENIR</v>
          </cell>
          <cell r="P10" t="str">
            <v>HORIZONTE AFP</v>
          </cell>
          <cell r="Q10" t="str">
            <v>SUSALUD EPS</v>
          </cell>
          <cell r="R10" t="str">
            <v>86006309DM55-1</v>
          </cell>
          <cell r="S10" t="str">
            <v>VISTA HERMOSA META</v>
          </cell>
          <cell r="T10" t="str">
            <v>106349855</v>
          </cell>
          <cell r="U10" t="str">
            <v>M</v>
          </cell>
          <cell r="V10">
            <v>4332099</v>
          </cell>
          <cell r="W10">
            <v>1</v>
          </cell>
          <cell r="X10" t="str">
            <v>COMPENSAR</v>
          </cell>
          <cell r="Y10" t="str">
            <v>BANCO DE BOGOTA</v>
          </cell>
          <cell r="Z10">
            <v>37720</v>
          </cell>
          <cell r="AA10">
            <v>37750</v>
          </cell>
          <cell r="AB10">
            <v>37781</v>
          </cell>
          <cell r="AC10">
            <v>37812</v>
          </cell>
          <cell r="AE10">
            <v>37690</v>
          </cell>
          <cell r="AG10">
            <v>0</v>
          </cell>
        </row>
        <row r="11">
          <cell r="A11">
            <v>11522210</v>
          </cell>
          <cell r="B11" t="str">
            <v>OTALORA WILCHES EDGAR ORLANDO</v>
          </cell>
          <cell r="C11" t="str">
            <v>REVISOR</v>
          </cell>
          <cell r="D11">
            <v>332000</v>
          </cell>
          <cell r="E11" t="str">
            <v>MACROMEDICION</v>
          </cell>
          <cell r="F11" t="str">
            <v>1110400</v>
          </cell>
          <cell r="G11" t="str">
            <v>061</v>
          </cell>
          <cell r="H11" t="str">
            <v>MACROMEDICION</v>
          </cell>
          <cell r="I11" t="str">
            <v>TR.7 ESTE No.7-52</v>
          </cell>
          <cell r="K11" t="str">
            <v>Soltero</v>
          </cell>
          <cell r="L11">
            <v>37691</v>
          </cell>
          <cell r="M11">
            <v>27568</v>
          </cell>
          <cell r="N11" t="str">
            <v xml:space="preserve">  -   -</v>
          </cell>
          <cell r="O11" t="str">
            <v>PORVENIR</v>
          </cell>
          <cell r="P11" t="str">
            <v>HORIZONTE AFP</v>
          </cell>
          <cell r="Q11" t="str">
            <v>COMPENSAR</v>
          </cell>
          <cell r="R11" t="str">
            <v>11522210DM55-1</v>
          </cell>
          <cell r="S11" t="str">
            <v>PACHO CMARCA</v>
          </cell>
          <cell r="T11" t="str">
            <v>093134823</v>
          </cell>
          <cell r="U11" t="str">
            <v>M</v>
          </cell>
          <cell r="V11">
            <v>7759147</v>
          </cell>
          <cell r="W11">
            <v>1</v>
          </cell>
          <cell r="X11" t="str">
            <v>COMPENSAR</v>
          </cell>
          <cell r="Y11" t="str">
            <v>BANCO DE BOGOTA</v>
          </cell>
          <cell r="Z11">
            <v>37721</v>
          </cell>
          <cell r="AA11">
            <v>37751</v>
          </cell>
          <cell r="AB11">
            <v>37782</v>
          </cell>
          <cell r="AC11">
            <v>37813</v>
          </cell>
          <cell r="AE11">
            <v>37691</v>
          </cell>
          <cell r="AG11">
            <v>0</v>
          </cell>
        </row>
        <row r="12">
          <cell r="A12">
            <v>12564284</v>
          </cell>
          <cell r="B12" t="str">
            <v>SALINAS RODRIGUEZ HERNANDO</v>
          </cell>
          <cell r="C12" t="str">
            <v>REVISOR</v>
          </cell>
          <cell r="D12">
            <v>332000</v>
          </cell>
          <cell r="E12" t="str">
            <v>MACROMEDICION</v>
          </cell>
          <cell r="F12" t="str">
            <v>1110400</v>
          </cell>
          <cell r="G12" t="str">
            <v>061</v>
          </cell>
          <cell r="H12" t="str">
            <v>MACROMEDICION</v>
          </cell>
          <cell r="I12" t="str">
            <v>AV-FERR.No.8-A 87</v>
          </cell>
          <cell r="K12" t="str">
            <v>Soltero</v>
          </cell>
          <cell r="L12">
            <v>37691</v>
          </cell>
          <cell r="M12">
            <v>23787</v>
          </cell>
          <cell r="N12" t="str">
            <v xml:space="preserve">  -   -</v>
          </cell>
          <cell r="O12" t="str">
            <v>PORVENIR</v>
          </cell>
          <cell r="P12" t="str">
            <v>SANTANDER AFP</v>
          </cell>
          <cell r="Q12" t="str">
            <v>CAFESALUD EPS</v>
          </cell>
          <cell r="R12" t="str">
            <v>12564284DM14-2</v>
          </cell>
          <cell r="S12" t="str">
            <v>TUNJA BOYACA</v>
          </cell>
          <cell r="T12" t="str">
            <v>106375322</v>
          </cell>
          <cell r="U12" t="str">
            <v>M</v>
          </cell>
          <cell r="V12">
            <v>2625170</v>
          </cell>
          <cell r="W12">
            <v>1</v>
          </cell>
          <cell r="X12" t="str">
            <v>COMPENSAR</v>
          </cell>
          <cell r="Y12" t="str">
            <v>BANCO DE BOGOTA</v>
          </cell>
          <cell r="Z12">
            <v>37721</v>
          </cell>
          <cell r="AA12">
            <v>37751</v>
          </cell>
          <cell r="AB12">
            <v>37782</v>
          </cell>
          <cell r="AC12">
            <v>37813</v>
          </cell>
          <cell r="AE12">
            <v>37691</v>
          </cell>
          <cell r="AG12">
            <v>0</v>
          </cell>
        </row>
        <row r="13">
          <cell r="A13">
            <v>79702188</v>
          </cell>
          <cell r="B13" t="str">
            <v>HERNANDEZ LOPEZ RAUL</v>
          </cell>
          <cell r="C13" t="str">
            <v>SUPERVISOR</v>
          </cell>
          <cell r="D13">
            <v>332000</v>
          </cell>
          <cell r="E13" t="str">
            <v>MACROMEDICION</v>
          </cell>
          <cell r="F13" t="str">
            <v>1110400</v>
          </cell>
          <cell r="G13" t="str">
            <v>061</v>
          </cell>
          <cell r="H13" t="str">
            <v>MACROMEDICION</v>
          </cell>
          <cell r="I13" t="str">
            <v>CRA-110 No-69-69</v>
          </cell>
          <cell r="K13" t="str">
            <v>Casado</v>
          </cell>
          <cell r="L13">
            <v>37691</v>
          </cell>
          <cell r="M13">
            <v>27196</v>
          </cell>
          <cell r="N13" t="str">
            <v xml:space="preserve">  -   -</v>
          </cell>
          <cell r="O13" t="str">
            <v>PORVENIR</v>
          </cell>
          <cell r="P13" t="str">
            <v>HORIZONTE AFP</v>
          </cell>
          <cell r="Q13" t="str">
            <v>COMPENSAR</v>
          </cell>
          <cell r="R13" t="str">
            <v>79702188DM55-2</v>
          </cell>
          <cell r="S13" t="str">
            <v>BOGOTA</v>
          </cell>
          <cell r="T13" t="str">
            <v>093149268</v>
          </cell>
          <cell r="U13" t="str">
            <v>M</v>
          </cell>
          <cell r="V13">
            <v>4338592</v>
          </cell>
          <cell r="W13">
            <v>1</v>
          </cell>
          <cell r="X13" t="str">
            <v>COMPENSAR</v>
          </cell>
          <cell r="Y13" t="str">
            <v>BANCO DE BOGOTA</v>
          </cell>
          <cell r="Z13">
            <v>37721</v>
          </cell>
          <cell r="AA13">
            <v>37751</v>
          </cell>
          <cell r="AB13">
            <v>37782</v>
          </cell>
          <cell r="AC13">
            <v>37813</v>
          </cell>
          <cell r="AE13">
            <v>37691</v>
          </cell>
          <cell r="AG13">
            <v>0</v>
          </cell>
        </row>
        <row r="14">
          <cell r="A14">
            <v>80016434</v>
          </cell>
          <cell r="B14" t="str">
            <v>RICAURTE CUBILLOS JHON ALEXANDER</v>
          </cell>
          <cell r="C14" t="str">
            <v>SUPERVISOR</v>
          </cell>
          <cell r="D14">
            <v>332000</v>
          </cell>
          <cell r="E14" t="str">
            <v>MACROMEDICION</v>
          </cell>
          <cell r="F14" t="str">
            <v>1110400</v>
          </cell>
          <cell r="G14" t="str">
            <v>061</v>
          </cell>
          <cell r="H14" t="str">
            <v>MACROMEDICION</v>
          </cell>
          <cell r="I14" t="str">
            <v>CALLE 6 # 5-03 MANZANA 14 CASA 16</v>
          </cell>
          <cell r="K14" t="str">
            <v>Casado</v>
          </cell>
          <cell r="L14">
            <v>37691</v>
          </cell>
          <cell r="M14">
            <v>28261</v>
          </cell>
          <cell r="N14" t="str">
            <v xml:space="preserve">  -   -</v>
          </cell>
          <cell r="O14" t="str">
            <v>PORVENIR</v>
          </cell>
          <cell r="P14" t="str">
            <v>HORIZONTE AFP</v>
          </cell>
          <cell r="Q14" t="str">
            <v>SALUD TOTAL EPS</v>
          </cell>
          <cell r="R14" t="str">
            <v>80016434DM55-2</v>
          </cell>
          <cell r="S14" t="str">
            <v>BOGOTA</v>
          </cell>
          <cell r="T14" t="str">
            <v>093134641</v>
          </cell>
          <cell r="U14" t="str">
            <v>M</v>
          </cell>
          <cell r="V14">
            <v>5783649</v>
          </cell>
          <cell r="W14">
            <v>1</v>
          </cell>
          <cell r="X14" t="str">
            <v>COMPENSAR</v>
          </cell>
          <cell r="Y14" t="str">
            <v>BANCO DE BOGOTA</v>
          </cell>
          <cell r="Z14">
            <v>37721</v>
          </cell>
          <cell r="AA14">
            <v>37751</v>
          </cell>
          <cell r="AB14">
            <v>37782</v>
          </cell>
          <cell r="AC14">
            <v>37813</v>
          </cell>
          <cell r="AE14">
            <v>37691</v>
          </cell>
          <cell r="AG14">
            <v>0</v>
          </cell>
        </row>
        <row r="15">
          <cell r="A15">
            <v>79727474</v>
          </cell>
          <cell r="B15" t="str">
            <v>LOPEZ OROZCO OSCAR HERNANDO</v>
          </cell>
          <cell r="C15" t="str">
            <v>SUPERVISOR</v>
          </cell>
          <cell r="D15">
            <v>332000</v>
          </cell>
          <cell r="E15" t="str">
            <v>MACROMEDICION</v>
          </cell>
          <cell r="F15" t="str">
            <v>1110400</v>
          </cell>
          <cell r="G15" t="str">
            <v>061</v>
          </cell>
          <cell r="H15" t="str">
            <v>MACROMEDICION</v>
          </cell>
          <cell r="I15" t="str">
            <v>CALLE 74 # 19 D 15 SUR</v>
          </cell>
          <cell r="K15" t="str">
            <v>Soltero</v>
          </cell>
          <cell r="L15">
            <v>37722</v>
          </cell>
          <cell r="M15">
            <v>29080</v>
          </cell>
          <cell r="N15" t="str">
            <v xml:space="preserve">  -   -</v>
          </cell>
          <cell r="O15" t="str">
            <v>PORVENIR</v>
          </cell>
          <cell r="P15" t="str">
            <v>PORVENIR AFP</v>
          </cell>
          <cell r="Q15" t="str">
            <v>COMPENSAR</v>
          </cell>
          <cell r="R15" t="str">
            <v>79727474DM51-2</v>
          </cell>
          <cell r="S15" t="str">
            <v>BOGOTA</v>
          </cell>
          <cell r="T15" t="str">
            <v>106357387</v>
          </cell>
          <cell r="U15" t="str">
            <v>M</v>
          </cell>
          <cell r="V15">
            <v>7654448</v>
          </cell>
          <cell r="W15">
            <v>1</v>
          </cell>
          <cell r="X15" t="str">
            <v>COMPENSAR</v>
          </cell>
          <cell r="Y15" t="str">
            <v>BANCO DE BOGOTA</v>
          </cell>
          <cell r="Z15">
            <v>37752</v>
          </cell>
          <cell r="AA15">
            <v>37782</v>
          </cell>
          <cell r="AB15">
            <v>37813</v>
          </cell>
          <cell r="AC15">
            <v>37844</v>
          </cell>
          <cell r="AE15">
            <v>37722</v>
          </cell>
          <cell r="AG15">
            <v>0</v>
          </cell>
        </row>
        <row r="16">
          <cell r="A16">
            <v>79514112</v>
          </cell>
          <cell r="B16" t="str">
            <v>OSPINA MUÑOZ HAROLD</v>
          </cell>
          <cell r="C16" t="str">
            <v>LINIERO</v>
          </cell>
          <cell r="D16">
            <v>332000</v>
          </cell>
          <cell r="E16" t="str">
            <v>MACROMEDICION</v>
          </cell>
          <cell r="F16" t="str">
            <v>1110400</v>
          </cell>
          <cell r="G16" t="str">
            <v>061</v>
          </cell>
          <cell r="H16" t="str">
            <v>MACROMEDICION</v>
          </cell>
          <cell r="I16" t="str">
            <v>CLL 18 SUR No.4-18 ESTE</v>
          </cell>
          <cell r="K16" t="str">
            <v>Casado</v>
          </cell>
          <cell r="L16">
            <v>37727</v>
          </cell>
          <cell r="M16">
            <v>25462</v>
          </cell>
          <cell r="N16" t="str">
            <v xml:space="preserve">  -   -</v>
          </cell>
          <cell r="O16" t="str">
            <v>PORVENIR</v>
          </cell>
          <cell r="P16" t="str">
            <v>HORIZONTE AFP</v>
          </cell>
          <cell r="Q16" t="str">
            <v>COMPENSAR</v>
          </cell>
          <cell r="R16" t="str">
            <v>79514112DM51-2</v>
          </cell>
          <cell r="S16" t="str">
            <v>BOGOTA</v>
          </cell>
          <cell r="T16" t="str">
            <v>106350408</v>
          </cell>
          <cell r="U16" t="str">
            <v>M</v>
          </cell>
          <cell r="V16">
            <v>3335165</v>
          </cell>
          <cell r="W16">
            <v>1</v>
          </cell>
          <cell r="X16" t="str">
            <v>COMPENSAR</v>
          </cell>
          <cell r="Y16" t="str">
            <v>BANCO DE BOGOTA</v>
          </cell>
          <cell r="Z16">
            <v>37757</v>
          </cell>
          <cell r="AA16">
            <v>37787</v>
          </cell>
          <cell r="AB16">
            <v>37818</v>
          </cell>
          <cell r="AC16">
            <v>37849</v>
          </cell>
          <cell r="AE16">
            <v>37727</v>
          </cell>
          <cell r="AG16">
            <v>0</v>
          </cell>
        </row>
        <row r="17">
          <cell r="A17">
            <v>52254847</v>
          </cell>
          <cell r="B17" t="str">
            <v>VERGEL CAÑABATHE AURA ROCIO</v>
          </cell>
          <cell r="C17" t="str">
            <v>AUXILIAR</v>
          </cell>
          <cell r="D17">
            <v>332000</v>
          </cell>
          <cell r="E17" t="str">
            <v>MACROMEDICION</v>
          </cell>
          <cell r="F17" t="str">
            <v>1110400</v>
          </cell>
          <cell r="G17" t="str">
            <v>061</v>
          </cell>
          <cell r="H17" t="str">
            <v>MACROMEDICION</v>
          </cell>
          <cell r="I17" t="str">
            <v>CL 163B # 25B-25</v>
          </cell>
          <cell r="K17" t="str">
            <v>Soltera</v>
          </cell>
          <cell r="L17">
            <v>37733</v>
          </cell>
          <cell r="M17" t="str">
            <v xml:space="preserve">  -   -</v>
          </cell>
          <cell r="N17" t="str">
            <v xml:space="preserve">  -   -</v>
          </cell>
          <cell r="O17" t="str">
            <v>PORVENIR</v>
          </cell>
          <cell r="P17" t="str">
            <v>PROTECCION AFP</v>
          </cell>
          <cell r="Q17" t="str">
            <v>SALUDCOOP EPS</v>
          </cell>
          <cell r="R17">
            <v>0</v>
          </cell>
          <cell r="S17">
            <v>0</v>
          </cell>
          <cell r="T17" t="str">
            <v>564271310</v>
          </cell>
          <cell r="U17" t="str">
            <v>F</v>
          </cell>
          <cell r="V17">
            <v>6748542</v>
          </cell>
          <cell r="W17">
            <v>1</v>
          </cell>
          <cell r="X17" t="str">
            <v>COMPENSAR</v>
          </cell>
          <cell r="Y17" t="str">
            <v>BANCO DE BOGOTA</v>
          </cell>
          <cell r="Z17">
            <v>37763</v>
          </cell>
          <cell r="AA17">
            <v>37793</v>
          </cell>
          <cell r="AB17">
            <v>37824</v>
          </cell>
          <cell r="AC17">
            <v>37855</v>
          </cell>
          <cell r="AE17">
            <v>37733</v>
          </cell>
          <cell r="AG17" t="e">
            <v>#REF!</v>
          </cell>
        </row>
        <row r="18">
          <cell r="A18">
            <v>79888500</v>
          </cell>
          <cell r="B18" t="str">
            <v>GANCIMANCI  JOSE ALBERTO</v>
          </cell>
          <cell r="C18" t="str">
            <v>REVISOR</v>
          </cell>
          <cell r="D18">
            <v>332000</v>
          </cell>
          <cell r="E18" t="str">
            <v>MACROMEDICION</v>
          </cell>
          <cell r="F18" t="str">
            <v>1110400</v>
          </cell>
          <cell r="G18" t="str">
            <v>061</v>
          </cell>
          <cell r="H18" t="str">
            <v>MACROMEDICION</v>
          </cell>
          <cell r="I18" t="str">
            <v>CRA.96 A No.117-C-15</v>
          </cell>
          <cell r="K18" t="str">
            <v>Soltero</v>
          </cell>
          <cell r="L18">
            <v>37736</v>
          </cell>
          <cell r="M18" t="str">
            <v xml:space="preserve">  -   -</v>
          </cell>
          <cell r="N18" t="str">
            <v xml:space="preserve">  -   -</v>
          </cell>
          <cell r="O18" t="str">
            <v>PORVENIR</v>
          </cell>
          <cell r="P18" t="str">
            <v>PROTECCION AFP</v>
          </cell>
          <cell r="Q18" t="str">
            <v>COOMEVA EPS</v>
          </cell>
          <cell r="R18">
            <v>0</v>
          </cell>
          <cell r="S18">
            <v>0</v>
          </cell>
          <cell r="T18" t="str">
            <v>106395114</v>
          </cell>
          <cell r="U18" t="str">
            <v>F</v>
          </cell>
          <cell r="V18">
            <v>6818110</v>
          </cell>
          <cell r="W18">
            <v>1</v>
          </cell>
          <cell r="X18" t="str">
            <v>COMPENSAR</v>
          </cell>
          <cell r="Y18" t="str">
            <v>BANCO DE BOGOTA</v>
          </cell>
          <cell r="Z18">
            <v>37766</v>
          </cell>
          <cell r="AA18">
            <v>37796</v>
          </cell>
          <cell r="AB18">
            <v>37827</v>
          </cell>
          <cell r="AC18">
            <v>37858</v>
          </cell>
          <cell r="AE18">
            <v>37736</v>
          </cell>
          <cell r="AG18">
            <v>0</v>
          </cell>
        </row>
        <row r="19">
          <cell r="A19">
            <v>80151367</v>
          </cell>
          <cell r="B19" t="str">
            <v>PATIÑO  JOSE DAVID</v>
          </cell>
          <cell r="C19" t="str">
            <v>LINIERO</v>
          </cell>
          <cell r="D19">
            <v>332000</v>
          </cell>
          <cell r="E19" t="str">
            <v>MACROMEDICION</v>
          </cell>
          <cell r="F19" t="str">
            <v>1110400</v>
          </cell>
          <cell r="G19" t="str">
            <v>061</v>
          </cell>
          <cell r="H19" t="str">
            <v>MACROMEDICION</v>
          </cell>
          <cell r="I19" t="str">
            <v>DG.42.SUR.No.9-d46 este</v>
          </cell>
          <cell r="K19" t="str">
            <v>Soltero</v>
          </cell>
          <cell r="L19">
            <v>37736</v>
          </cell>
          <cell r="M19">
            <v>29543</v>
          </cell>
          <cell r="N19" t="str">
            <v xml:space="preserve">  -   -</v>
          </cell>
          <cell r="O19" t="str">
            <v>PORVENIR</v>
          </cell>
          <cell r="P19" t="str">
            <v>HORIZONTE AFP</v>
          </cell>
          <cell r="Q19" t="str">
            <v>FAMISANAR EPS</v>
          </cell>
          <cell r="R19">
            <v>0</v>
          </cell>
          <cell r="S19" t="str">
            <v>BOLIVAR SANTANDER</v>
          </cell>
          <cell r="T19" t="str">
            <v>040308926</v>
          </cell>
          <cell r="U19" t="str">
            <v>M</v>
          </cell>
          <cell r="V19">
            <v>3624068</v>
          </cell>
          <cell r="W19">
            <v>1</v>
          </cell>
          <cell r="X19" t="str">
            <v>COMPENSAR</v>
          </cell>
          <cell r="Y19" t="str">
            <v>BANCO DE BOGOTA</v>
          </cell>
          <cell r="Z19">
            <v>37766</v>
          </cell>
          <cell r="AA19">
            <v>37796</v>
          </cell>
          <cell r="AB19">
            <v>37827</v>
          </cell>
          <cell r="AC19">
            <v>37858</v>
          </cell>
          <cell r="AE19">
            <v>37736</v>
          </cell>
          <cell r="AG19">
            <v>0</v>
          </cell>
        </row>
        <row r="20">
          <cell r="A20">
            <v>14273368</v>
          </cell>
          <cell r="B20" t="str">
            <v>VASQUEZ GUZMAN LEONARDO</v>
          </cell>
          <cell r="C20" t="str">
            <v>LINIERO</v>
          </cell>
          <cell r="D20">
            <v>332000</v>
          </cell>
          <cell r="E20" t="str">
            <v>MACROMEDICION</v>
          </cell>
          <cell r="F20" t="str">
            <v>1110400</v>
          </cell>
          <cell r="G20" t="str">
            <v>061</v>
          </cell>
          <cell r="H20" t="str">
            <v>MACROMEDICION</v>
          </cell>
          <cell r="I20" t="str">
            <v>DG.71N No.27-B-60</v>
          </cell>
          <cell r="K20" t="str">
            <v>Casado</v>
          </cell>
          <cell r="L20">
            <v>37737</v>
          </cell>
          <cell r="M20">
            <v>26015</v>
          </cell>
          <cell r="N20" t="str">
            <v xml:space="preserve">  -   -</v>
          </cell>
          <cell r="O20" t="str">
            <v>PORVENIR</v>
          </cell>
          <cell r="P20" t="str">
            <v>HORIZONTE AFP</v>
          </cell>
          <cell r="Q20" t="str">
            <v>HUMANA VIVIR EPS</v>
          </cell>
          <cell r="R20" t="str">
            <v>14273368-2</v>
          </cell>
          <cell r="S20" t="str">
            <v>HONDA TOLIMA</v>
          </cell>
          <cell r="T20" t="str">
            <v>564254787</v>
          </cell>
          <cell r="U20" t="str">
            <v>M</v>
          </cell>
          <cell r="V20">
            <v>7618781</v>
          </cell>
          <cell r="W20">
            <v>1</v>
          </cell>
          <cell r="X20" t="str">
            <v>COMPENSAR</v>
          </cell>
          <cell r="Y20" t="str">
            <v>BANCO DE BOGOTA</v>
          </cell>
          <cell r="Z20">
            <v>37767</v>
          </cell>
          <cell r="AA20">
            <v>37797</v>
          </cell>
          <cell r="AB20">
            <v>37828</v>
          </cell>
          <cell r="AC20">
            <v>37859</v>
          </cell>
          <cell r="AE20">
            <v>37737</v>
          </cell>
          <cell r="AG20">
            <v>0</v>
          </cell>
        </row>
        <row r="21">
          <cell r="A21">
            <v>78691986</v>
          </cell>
          <cell r="B21" t="str">
            <v>FLOREZ PASTRANA HERNAN ANTONIO</v>
          </cell>
          <cell r="C21" t="str">
            <v>LINIERO</v>
          </cell>
          <cell r="D21">
            <v>332000</v>
          </cell>
          <cell r="E21" t="str">
            <v>MACROMEDICION</v>
          </cell>
          <cell r="F21" t="str">
            <v>1110400</v>
          </cell>
          <cell r="G21" t="str">
            <v>061</v>
          </cell>
          <cell r="H21" t="str">
            <v>MACROMEDICION</v>
          </cell>
          <cell r="I21" t="str">
            <v>CRA.22 No.70-15</v>
          </cell>
          <cell r="K21" t="str">
            <v>Casado</v>
          </cell>
          <cell r="L21">
            <v>37737</v>
          </cell>
          <cell r="M21">
            <v>24185</v>
          </cell>
          <cell r="N21" t="str">
            <v xml:space="preserve">  -   -</v>
          </cell>
          <cell r="O21" t="str">
            <v>PORVENIR</v>
          </cell>
          <cell r="P21" t="str">
            <v>HORIZONTE AFP</v>
          </cell>
          <cell r="Q21" t="str">
            <v>CRUZ BLANCA EPS</v>
          </cell>
          <cell r="R21" t="str">
            <v>78691986DM13-2</v>
          </cell>
          <cell r="S21" t="str">
            <v>MONTERIA</v>
          </cell>
          <cell r="T21" t="str">
            <v>106349244</v>
          </cell>
          <cell r="U21" t="str">
            <v>M</v>
          </cell>
          <cell r="V21">
            <v>2351448</v>
          </cell>
          <cell r="W21">
            <v>1</v>
          </cell>
          <cell r="X21" t="str">
            <v>COMPENSAR</v>
          </cell>
          <cell r="Y21" t="str">
            <v>BANCO DE BOGOTA</v>
          </cell>
          <cell r="Z21">
            <v>37767</v>
          </cell>
          <cell r="AA21">
            <v>37797</v>
          </cell>
          <cell r="AB21">
            <v>37828</v>
          </cell>
          <cell r="AC21">
            <v>37859</v>
          </cell>
          <cell r="AE21">
            <v>37737</v>
          </cell>
          <cell r="AG21">
            <v>0</v>
          </cell>
        </row>
        <row r="22">
          <cell r="A22">
            <v>79356722</v>
          </cell>
          <cell r="B22" t="str">
            <v>RINCON VELASCO HUMBERTO</v>
          </cell>
          <cell r="C22" t="str">
            <v>REVISOR</v>
          </cell>
          <cell r="D22">
            <v>332000</v>
          </cell>
          <cell r="E22" t="str">
            <v>MACROMEDICION</v>
          </cell>
          <cell r="F22" t="str">
            <v>1110400</v>
          </cell>
          <cell r="G22" t="str">
            <v>061</v>
          </cell>
          <cell r="H22" t="str">
            <v>MACROMEDICION</v>
          </cell>
          <cell r="I22" t="str">
            <v>CLL 71 No.21-47</v>
          </cell>
          <cell r="K22" t="str">
            <v>Unión libre</v>
          </cell>
          <cell r="L22">
            <v>37737</v>
          </cell>
          <cell r="M22">
            <v>23838</v>
          </cell>
          <cell r="N22" t="str">
            <v xml:space="preserve">  -   -</v>
          </cell>
          <cell r="O22" t="str">
            <v>PORVENIR</v>
          </cell>
          <cell r="P22" t="str">
            <v>SEGURO SOCIAL</v>
          </cell>
          <cell r="Q22" t="str">
            <v>SALUD TOTAL EPS</v>
          </cell>
          <cell r="R22" t="str">
            <v>79356722DM4-2</v>
          </cell>
          <cell r="S22" t="str">
            <v>BOYACA</v>
          </cell>
          <cell r="T22" t="str">
            <v>106350648</v>
          </cell>
          <cell r="U22" t="str">
            <v>M</v>
          </cell>
          <cell r="V22">
            <v>6062174</v>
          </cell>
          <cell r="W22">
            <v>1</v>
          </cell>
          <cell r="X22" t="str">
            <v>COMPENSAR</v>
          </cell>
          <cell r="Y22" t="str">
            <v>BANCO DE BOGOTA</v>
          </cell>
          <cell r="Z22">
            <v>37767</v>
          </cell>
          <cell r="AA22">
            <v>37797</v>
          </cell>
          <cell r="AB22">
            <v>37828</v>
          </cell>
          <cell r="AC22">
            <v>37859</v>
          </cell>
          <cell r="AE22">
            <v>37737</v>
          </cell>
          <cell r="AG22">
            <v>0</v>
          </cell>
        </row>
        <row r="23">
          <cell r="A23">
            <v>79597412</v>
          </cell>
          <cell r="B23" t="str">
            <v>MORENO ZORRO ARQUIMEDEZ</v>
          </cell>
          <cell r="C23" t="str">
            <v>LINIERO</v>
          </cell>
          <cell r="D23">
            <v>332000</v>
          </cell>
          <cell r="E23" t="str">
            <v>MACROMEDICION</v>
          </cell>
          <cell r="F23" t="str">
            <v>1110400</v>
          </cell>
          <cell r="G23" t="str">
            <v>061</v>
          </cell>
          <cell r="H23" t="str">
            <v>MACROMEDICION</v>
          </cell>
          <cell r="I23" t="str">
            <v>CRA.82 No.69 B-15</v>
          </cell>
          <cell r="K23" t="str">
            <v>Soltero</v>
          </cell>
          <cell r="L23">
            <v>37737</v>
          </cell>
          <cell r="M23">
            <v>26396</v>
          </cell>
          <cell r="N23" t="str">
            <v xml:space="preserve">  -   -</v>
          </cell>
          <cell r="O23" t="str">
            <v>PORVENIR</v>
          </cell>
          <cell r="P23" t="str">
            <v>PORVENIR AFP</v>
          </cell>
          <cell r="Q23" t="str">
            <v>SALUDCOOP EPS</v>
          </cell>
          <cell r="R23">
            <v>0</v>
          </cell>
          <cell r="S23" t="str">
            <v>ZETAQUIRA</v>
          </cell>
          <cell r="T23" t="str">
            <v>467087813</v>
          </cell>
          <cell r="U23" t="str">
            <v>M</v>
          </cell>
          <cell r="V23">
            <v>4300270</v>
          </cell>
          <cell r="W23">
            <v>1</v>
          </cell>
          <cell r="X23" t="str">
            <v>COMPENSAR</v>
          </cell>
          <cell r="Y23" t="str">
            <v>BANCO DE BOGOTA</v>
          </cell>
          <cell r="Z23">
            <v>37767</v>
          </cell>
          <cell r="AA23">
            <v>37797</v>
          </cell>
          <cell r="AB23">
            <v>37828</v>
          </cell>
          <cell r="AC23">
            <v>37859</v>
          </cell>
          <cell r="AE23">
            <v>37737</v>
          </cell>
          <cell r="AG23">
            <v>0</v>
          </cell>
        </row>
        <row r="24">
          <cell r="A24">
            <v>79650829</v>
          </cell>
          <cell r="B24" t="str">
            <v>CUESTA CUESTA HUMBERTO DAVID</v>
          </cell>
          <cell r="C24" t="str">
            <v>REVISOR</v>
          </cell>
          <cell r="D24">
            <v>332000</v>
          </cell>
          <cell r="E24" t="str">
            <v>MACROMEDICION</v>
          </cell>
          <cell r="F24" t="str">
            <v>1110400</v>
          </cell>
          <cell r="G24" t="str">
            <v>061</v>
          </cell>
          <cell r="H24" t="str">
            <v>MACROMEDICION</v>
          </cell>
          <cell r="I24" t="str">
            <v>CRA.68 No.37-05 SAUR</v>
          </cell>
          <cell r="K24" t="str">
            <v>Soltero</v>
          </cell>
          <cell r="L24">
            <v>37737</v>
          </cell>
          <cell r="M24" t="str">
            <v xml:space="preserve">  -   -</v>
          </cell>
          <cell r="N24" t="str">
            <v xml:space="preserve">  -   -</v>
          </cell>
          <cell r="O24" t="str">
            <v>PORVENIR</v>
          </cell>
          <cell r="P24" t="str">
            <v>HORIZONTE AFP</v>
          </cell>
          <cell r="Q24" t="str">
            <v>COMPENSAR</v>
          </cell>
          <cell r="R24">
            <v>0</v>
          </cell>
          <cell r="S24">
            <v>0</v>
          </cell>
          <cell r="T24" t="str">
            <v>106394844</v>
          </cell>
          <cell r="U24" t="str">
            <v>F</v>
          </cell>
          <cell r="V24">
            <v>7112968</v>
          </cell>
          <cell r="W24">
            <v>1</v>
          </cell>
          <cell r="X24" t="str">
            <v>COMPENSAR</v>
          </cell>
          <cell r="Y24" t="str">
            <v>BANCO DE BOGOTA</v>
          </cell>
          <cell r="Z24">
            <v>37767</v>
          </cell>
          <cell r="AA24">
            <v>37797</v>
          </cell>
          <cell r="AB24">
            <v>37828</v>
          </cell>
          <cell r="AC24">
            <v>37859</v>
          </cell>
          <cell r="AE24">
            <v>37737</v>
          </cell>
          <cell r="AG24">
            <v>0</v>
          </cell>
        </row>
        <row r="25">
          <cell r="A25">
            <v>79853281</v>
          </cell>
          <cell r="B25" t="str">
            <v>DIAZ PLAZAS FREDY ALEXIS</v>
          </cell>
          <cell r="C25" t="str">
            <v>SUPERVISOR</v>
          </cell>
          <cell r="D25">
            <v>332000</v>
          </cell>
          <cell r="E25" t="str">
            <v>MACROMEDICION</v>
          </cell>
          <cell r="F25" t="str">
            <v>1110400</v>
          </cell>
          <cell r="G25" t="str">
            <v>061</v>
          </cell>
          <cell r="H25" t="str">
            <v>MACROMEDICION</v>
          </cell>
          <cell r="I25" t="str">
            <v>CRA.110 No.69-69</v>
          </cell>
          <cell r="K25" t="str">
            <v>Unión libre</v>
          </cell>
          <cell r="L25">
            <v>37737</v>
          </cell>
          <cell r="M25">
            <v>28359</v>
          </cell>
          <cell r="N25" t="str">
            <v xml:space="preserve">  -   -</v>
          </cell>
          <cell r="O25" t="str">
            <v>PORVENIR</v>
          </cell>
          <cell r="P25" t="str">
            <v>HORIZONTE AFP</v>
          </cell>
          <cell r="Q25" t="str">
            <v>SALUD TOTAL EPS</v>
          </cell>
          <cell r="R25" t="str">
            <v>79853281</v>
          </cell>
          <cell r="S25" t="str">
            <v>BOGOTA</v>
          </cell>
          <cell r="T25" t="str">
            <v>467085585</v>
          </cell>
          <cell r="U25" t="str">
            <v>M</v>
          </cell>
          <cell r="V25">
            <v>2718425</v>
          </cell>
          <cell r="W25">
            <v>1</v>
          </cell>
          <cell r="X25" t="str">
            <v>COMPENSAR</v>
          </cell>
          <cell r="Y25" t="str">
            <v>BANCO DE BOGOTA</v>
          </cell>
          <cell r="Z25">
            <v>37767</v>
          </cell>
          <cell r="AA25">
            <v>37797</v>
          </cell>
          <cell r="AB25">
            <v>37828</v>
          </cell>
          <cell r="AC25">
            <v>37859</v>
          </cell>
          <cell r="AE25">
            <v>37737</v>
          </cell>
          <cell r="AG25">
            <v>0</v>
          </cell>
        </row>
        <row r="26">
          <cell r="A26">
            <v>80185655</v>
          </cell>
          <cell r="B26" t="str">
            <v>HERNANDEZ GALVIS EDUIN ANDRES</v>
          </cell>
          <cell r="C26" t="str">
            <v>REVISOR</v>
          </cell>
          <cell r="D26">
            <v>332000</v>
          </cell>
          <cell r="E26" t="str">
            <v>MACROMEDICION</v>
          </cell>
          <cell r="F26" t="str">
            <v>1110400</v>
          </cell>
          <cell r="G26" t="str">
            <v>061</v>
          </cell>
          <cell r="H26" t="str">
            <v>MACROMEDICION</v>
          </cell>
          <cell r="I26" t="str">
            <v>CRA.37 B No.11-27 SUR</v>
          </cell>
          <cell r="K26" t="str">
            <v>Soltero</v>
          </cell>
          <cell r="L26">
            <v>37737</v>
          </cell>
          <cell r="M26" t="str">
            <v xml:space="preserve">  -   -</v>
          </cell>
          <cell r="N26" t="str">
            <v xml:space="preserve">  -   -</v>
          </cell>
          <cell r="O26" t="str">
            <v>PORVENIR</v>
          </cell>
          <cell r="P26" t="str">
            <v>HORIZONTE AFP</v>
          </cell>
          <cell r="Q26" t="str">
            <v>SALUD COLMENA</v>
          </cell>
          <cell r="R26">
            <v>0</v>
          </cell>
          <cell r="S26">
            <v>0</v>
          </cell>
          <cell r="T26" t="str">
            <v>106394851</v>
          </cell>
          <cell r="U26" t="str">
            <v>F</v>
          </cell>
          <cell r="V26">
            <v>6148787</v>
          </cell>
          <cell r="W26">
            <v>1</v>
          </cell>
          <cell r="X26" t="str">
            <v>COMPENSAR</v>
          </cell>
          <cell r="Y26" t="str">
            <v>BANCO DE BOGOTA</v>
          </cell>
          <cell r="Z26">
            <v>37767</v>
          </cell>
          <cell r="AA26">
            <v>37797</v>
          </cell>
          <cell r="AB26">
            <v>37828</v>
          </cell>
          <cell r="AC26">
            <v>37859</v>
          </cell>
          <cell r="AE26">
            <v>37737</v>
          </cell>
          <cell r="AG26">
            <v>0</v>
          </cell>
        </row>
        <row r="27">
          <cell r="A27">
            <v>80374179</v>
          </cell>
          <cell r="B27" t="str">
            <v>CASTRO SANCHEZ JOSE JAIRCINIO</v>
          </cell>
          <cell r="C27" t="str">
            <v>REVISOR</v>
          </cell>
          <cell r="D27">
            <v>332000</v>
          </cell>
          <cell r="E27" t="str">
            <v>MACROMEDICION</v>
          </cell>
          <cell r="F27" t="str">
            <v>1110400</v>
          </cell>
          <cell r="G27" t="str">
            <v>061</v>
          </cell>
          <cell r="H27" t="str">
            <v>MACROMEDICION</v>
          </cell>
          <cell r="I27" t="str">
            <v>CLL 124 No.104-B04</v>
          </cell>
          <cell r="K27" t="str">
            <v>Casado</v>
          </cell>
          <cell r="L27">
            <v>37737</v>
          </cell>
          <cell r="M27">
            <v>26497</v>
          </cell>
          <cell r="N27" t="str">
            <v xml:space="preserve">  -   -</v>
          </cell>
          <cell r="O27" t="str">
            <v>PORVENIR</v>
          </cell>
          <cell r="P27" t="str">
            <v>SANTANDER AFP</v>
          </cell>
          <cell r="Q27" t="str">
            <v>SANITAS EPS</v>
          </cell>
          <cell r="R27" t="str">
            <v>80374179DM52-2</v>
          </cell>
          <cell r="S27" t="str">
            <v>BOGOTA</v>
          </cell>
          <cell r="T27" t="str">
            <v>106357395</v>
          </cell>
          <cell r="U27" t="str">
            <v>M</v>
          </cell>
          <cell r="V27">
            <v>6934360</v>
          </cell>
          <cell r="W27">
            <v>1</v>
          </cell>
          <cell r="X27" t="str">
            <v>COMPENSAR</v>
          </cell>
          <cell r="Y27" t="str">
            <v>BANCO DE BOGOTA</v>
          </cell>
          <cell r="Z27">
            <v>37767</v>
          </cell>
          <cell r="AA27">
            <v>37797</v>
          </cell>
          <cell r="AB27">
            <v>37828</v>
          </cell>
          <cell r="AC27">
            <v>37859</v>
          </cell>
          <cell r="AE27">
            <v>37737</v>
          </cell>
          <cell r="AG27">
            <v>0</v>
          </cell>
        </row>
        <row r="28">
          <cell r="A28">
            <v>80441499</v>
          </cell>
          <cell r="B28" t="str">
            <v>HERNANDEZ LOPEZ JHON ALEXANDER</v>
          </cell>
          <cell r="C28" t="str">
            <v>REVISOR</v>
          </cell>
          <cell r="D28">
            <v>332000</v>
          </cell>
          <cell r="E28" t="str">
            <v>MACROMEDICION</v>
          </cell>
          <cell r="F28" t="str">
            <v>1110400</v>
          </cell>
          <cell r="G28" t="str">
            <v>061</v>
          </cell>
          <cell r="H28" t="str">
            <v>MACROMEDICION</v>
          </cell>
          <cell r="I28" t="str">
            <v>KR 42 # 15-17 SUR</v>
          </cell>
          <cell r="K28" t="str">
            <v>Soltero</v>
          </cell>
          <cell r="L28">
            <v>37737</v>
          </cell>
          <cell r="M28" t="str">
            <v xml:space="preserve">  -   -</v>
          </cell>
          <cell r="N28" t="str">
            <v xml:space="preserve">  -   -</v>
          </cell>
          <cell r="O28" t="str">
            <v>PORVENIR</v>
          </cell>
          <cell r="P28" t="str">
            <v>HORIZONTE AFP</v>
          </cell>
          <cell r="Q28" t="str">
            <v>FAMISANAR EPS</v>
          </cell>
          <cell r="R28">
            <v>0</v>
          </cell>
          <cell r="S28">
            <v>0</v>
          </cell>
          <cell r="T28" t="str">
            <v>106395072</v>
          </cell>
          <cell r="U28" t="str">
            <v>M</v>
          </cell>
          <cell r="V28">
            <v>2792103</v>
          </cell>
          <cell r="W28">
            <v>1</v>
          </cell>
          <cell r="X28" t="str">
            <v>COMPENSAR</v>
          </cell>
          <cell r="Y28" t="str">
            <v>BANCO DE BOGOTA</v>
          </cell>
          <cell r="Z28">
            <v>37767</v>
          </cell>
          <cell r="AA28">
            <v>37797</v>
          </cell>
          <cell r="AB28">
            <v>37828</v>
          </cell>
          <cell r="AC28">
            <v>37859</v>
          </cell>
          <cell r="AE28">
            <v>37737</v>
          </cell>
          <cell r="AG28">
            <v>0</v>
          </cell>
        </row>
        <row r="29">
          <cell r="A29">
            <v>3069904</v>
          </cell>
          <cell r="B29" t="str">
            <v>FLOREZ CLAVIJO JOSE VICENTE</v>
          </cell>
          <cell r="C29" t="str">
            <v>REVISOR</v>
          </cell>
          <cell r="D29">
            <v>332000</v>
          </cell>
          <cell r="E29" t="str">
            <v>MACROMEDICION</v>
          </cell>
          <cell r="F29" t="str">
            <v>1110400</v>
          </cell>
          <cell r="G29" t="str">
            <v>061</v>
          </cell>
          <cell r="H29" t="str">
            <v>MACROMEDICION</v>
          </cell>
          <cell r="I29" t="str">
            <v>CRA.102 B No.109-16</v>
          </cell>
          <cell r="K29" t="str">
            <v>Soltero</v>
          </cell>
          <cell r="L29">
            <v>37739</v>
          </cell>
          <cell r="M29" t="str">
            <v xml:space="preserve">  -   -</v>
          </cell>
          <cell r="N29" t="str">
            <v xml:space="preserve">  -   -</v>
          </cell>
          <cell r="O29" t="str">
            <v>PORVENIR</v>
          </cell>
          <cell r="P29" t="str">
            <v>COLFONDOS</v>
          </cell>
          <cell r="Q29" t="str">
            <v>CAFESALUD EPS</v>
          </cell>
          <cell r="R29">
            <v>0</v>
          </cell>
          <cell r="S29">
            <v>0</v>
          </cell>
          <cell r="T29" t="str">
            <v>106395122</v>
          </cell>
          <cell r="U29" t="str">
            <v>F</v>
          </cell>
          <cell r="V29">
            <v>6860824</v>
          </cell>
          <cell r="W29">
            <v>1</v>
          </cell>
          <cell r="X29" t="str">
            <v>COMPENSAR</v>
          </cell>
          <cell r="Y29" t="str">
            <v>BANCO DE BOGOTA</v>
          </cell>
          <cell r="Z29">
            <v>37769</v>
          </cell>
          <cell r="AA29">
            <v>37799</v>
          </cell>
          <cell r="AB29">
            <v>37830</v>
          </cell>
          <cell r="AC29">
            <v>37861</v>
          </cell>
          <cell r="AE29">
            <v>37739</v>
          </cell>
          <cell r="AG29">
            <v>0</v>
          </cell>
        </row>
        <row r="30">
          <cell r="A30">
            <v>13761666</v>
          </cell>
          <cell r="B30" t="str">
            <v>LEON MANCERA AUDEL</v>
          </cell>
          <cell r="C30" t="str">
            <v>AUXILIAR</v>
          </cell>
          <cell r="D30">
            <v>332000</v>
          </cell>
          <cell r="E30" t="str">
            <v>MACROMEDICION</v>
          </cell>
          <cell r="F30" t="str">
            <v>1110400</v>
          </cell>
          <cell r="G30" t="str">
            <v>061</v>
          </cell>
          <cell r="H30" t="str">
            <v>MACROMEDICION</v>
          </cell>
          <cell r="I30" t="str">
            <v>CRA. 1 C No.54 B-45</v>
          </cell>
          <cell r="K30" t="str">
            <v>Unión libre</v>
          </cell>
          <cell r="L30">
            <v>37739</v>
          </cell>
          <cell r="M30">
            <v>28962</v>
          </cell>
          <cell r="N30" t="str">
            <v xml:space="preserve">  -   -</v>
          </cell>
          <cell r="O30" t="str">
            <v>PORVENIR</v>
          </cell>
          <cell r="P30" t="str">
            <v>HORIZONTE AFP</v>
          </cell>
          <cell r="Q30" t="str">
            <v>SALUD TOTAL EPS</v>
          </cell>
          <cell r="R30" t="str">
            <v>13761666DM51-2</v>
          </cell>
          <cell r="S30" t="str">
            <v>MEDINA (CUND)</v>
          </cell>
          <cell r="T30" t="str">
            <v>106350598</v>
          </cell>
          <cell r="U30" t="str">
            <v>M</v>
          </cell>
          <cell r="V30">
            <v>7611827</v>
          </cell>
          <cell r="W30">
            <v>1</v>
          </cell>
          <cell r="X30" t="str">
            <v>COMPENSAR</v>
          </cell>
          <cell r="Y30" t="str">
            <v>BANCO DE BOGOTA</v>
          </cell>
          <cell r="Z30">
            <v>37769</v>
          </cell>
          <cell r="AA30">
            <v>37799</v>
          </cell>
          <cell r="AB30">
            <v>37830</v>
          </cell>
          <cell r="AC30">
            <v>37861</v>
          </cell>
          <cell r="AE30">
            <v>37739</v>
          </cell>
          <cell r="AG30">
            <v>0</v>
          </cell>
        </row>
        <row r="31">
          <cell r="A31">
            <v>79211653</v>
          </cell>
          <cell r="B31" t="str">
            <v>MONTILLA RONDON MIGUEL ANTONIO</v>
          </cell>
          <cell r="C31" t="str">
            <v>REVISOR</v>
          </cell>
          <cell r="D31">
            <v>332000</v>
          </cell>
          <cell r="E31" t="str">
            <v>MACROMEDICION</v>
          </cell>
          <cell r="F31" t="str">
            <v>1110400</v>
          </cell>
          <cell r="G31" t="str">
            <v>061</v>
          </cell>
          <cell r="H31" t="str">
            <v>MACROMEDICION</v>
          </cell>
          <cell r="I31" t="str">
            <v>CRA.4 E No.37a-22 SUR</v>
          </cell>
          <cell r="K31" t="str">
            <v>Soltero</v>
          </cell>
          <cell r="L31">
            <v>37739</v>
          </cell>
          <cell r="M31" t="str">
            <v xml:space="preserve">  -   -</v>
          </cell>
          <cell r="N31" t="str">
            <v xml:space="preserve">  -   -</v>
          </cell>
          <cell r="O31" t="str">
            <v>PORVENIR</v>
          </cell>
          <cell r="P31" t="str">
            <v>HORIZONTE AFP</v>
          </cell>
          <cell r="Q31" t="str">
            <v>COMPENSAR</v>
          </cell>
          <cell r="R31">
            <v>0</v>
          </cell>
          <cell r="S31">
            <v>0</v>
          </cell>
          <cell r="T31" t="str">
            <v>106397144</v>
          </cell>
          <cell r="U31" t="str">
            <v>F</v>
          </cell>
          <cell r="V31">
            <v>3645033</v>
          </cell>
          <cell r="W31">
            <v>1</v>
          </cell>
          <cell r="X31" t="str">
            <v>COMPENSAR</v>
          </cell>
          <cell r="Y31" t="str">
            <v>BANCO DE BOGOTA</v>
          </cell>
          <cell r="Z31">
            <v>37769</v>
          </cell>
          <cell r="AA31">
            <v>37799</v>
          </cell>
          <cell r="AB31">
            <v>37830</v>
          </cell>
          <cell r="AC31">
            <v>37861</v>
          </cell>
          <cell r="AE31">
            <v>37739</v>
          </cell>
          <cell r="AG31" t="e">
            <v>#REF!</v>
          </cell>
        </row>
        <row r="32">
          <cell r="A32">
            <v>79817222</v>
          </cell>
          <cell r="B32" t="str">
            <v>ALVAREZ OSORIO ALEXANDER</v>
          </cell>
          <cell r="C32" t="str">
            <v>REVISOR</v>
          </cell>
          <cell r="D32">
            <v>332000</v>
          </cell>
          <cell r="E32" t="str">
            <v>MACROMEDICION</v>
          </cell>
          <cell r="F32" t="str">
            <v>1110400</v>
          </cell>
          <cell r="G32" t="str">
            <v>061</v>
          </cell>
          <cell r="H32" t="str">
            <v>MACROMEDICION</v>
          </cell>
          <cell r="I32" t="str">
            <v>CRA.52 A No.28-18 sur</v>
          </cell>
          <cell r="K32" t="str">
            <v>Soltero</v>
          </cell>
          <cell r="L32">
            <v>37739</v>
          </cell>
          <cell r="M32" t="str">
            <v xml:space="preserve">  -   -</v>
          </cell>
          <cell r="N32" t="str">
            <v xml:space="preserve">  -   -</v>
          </cell>
          <cell r="O32" t="str">
            <v>PORVENIR</v>
          </cell>
          <cell r="P32" t="str">
            <v>PORVENIR AFP</v>
          </cell>
          <cell r="Q32" t="str">
            <v>SALUD COLMENA</v>
          </cell>
          <cell r="R32">
            <v>0</v>
          </cell>
          <cell r="S32">
            <v>0</v>
          </cell>
          <cell r="T32" t="str">
            <v>106396724</v>
          </cell>
          <cell r="U32" t="str">
            <v>F</v>
          </cell>
          <cell r="V32">
            <v>2302630</v>
          </cell>
          <cell r="W32">
            <v>1</v>
          </cell>
          <cell r="X32" t="str">
            <v>COMPENSAR</v>
          </cell>
          <cell r="Y32" t="str">
            <v>BANCO DE BOGOTA</v>
          </cell>
          <cell r="Z32">
            <v>37769</v>
          </cell>
          <cell r="AA32">
            <v>37799</v>
          </cell>
          <cell r="AB32">
            <v>37830</v>
          </cell>
          <cell r="AC32">
            <v>37861</v>
          </cell>
          <cell r="AE32">
            <v>37739</v>
          </cell>
          <cell r="AG32">
            <v>0</v>
          </cell>
        </row>
        <row r="33">
          <cell r="A33">
            <v>26985530</v>
          </cell>
          <cell r="B33" t="str">
            <v>ROMERO REDONDO ANNIE LICETH</v>
          </cell>
          <cell r="C33" t="str">
            <v>DIGITADOR</v>
          </cell>
          <cell r="D33">
            <v>332000</v>
          </cell>
          <cell r="E33" t="str">
            <v>MACROMEDICION</v>
          </cell>
          <cell r="F33" t="str">
            <v>1110400</v>
          </cell>
          <cell r="G33" t="str">
            <v>061</v>
          </cell>
          <cell r="H33" t="str">
            <v>MACROMEDICION</v>
          </cell>
          <cell r="I33" t="str">
            <v>CLL.99A No.89B12</v>
          </cell>
          <cell r="K33" t="str">
            <v>Casada</v>
          </cell>
          <cell r="L33">
            <v>37741</v>
          </cell>
          <cell r="M33">
            <v>27457</v>
          </cell>
          <cell r="N33" t="str">
            <v xml:space="preserve">  -   -</v>
          </cell>
          <cell r="O33" t="str">
            <v>PORVENIR</v>
          </cell>
          <cell r="P33" t="str">
            <v>HORIZONTE AFP</v>
          </cell>
          <cell r="Q33" t="str">
            <v>COOMEVA EPS</v>
          </cell>
          <cell r="R33">
            <v>0</v>
          </cell>
          <cell r="S33" t="str">
            <v>BARRANCAS</v>
          </cell>
          <cell r="T33" t="str">
            <v>628218034</v>
          </cell>
          <cell r="U33" t="str">
            <v>F</v>
          </cell>
          <cell r="V33">
            <v>6925053</v>
          </cell>
          <cell r="W33">
            <v>1</v>
          </cell>
          <cell r="X33" t="str">
            <v>COMPENSAR</v>
          </cell>
          <cell r="Y33" t="str">
            <v>BANCO DE BOGOTA</v>
          </cell>
          <cell r="Z33">
            <v>37771</v>
          </cell>
          <cell r="AA33">
            <v>37801</v>
          </cell>
          <cell r="AB33">
            <v>37832</v>
          </cell>
          <cell r="AC33">
            <v>37863</v>
          </cell>
          <cell r="AE33">
            <v>37741</v>
          </cell>
          <cell r="AG33">
            <v>0</v>
          </cell>
        </row>
        <row r="34">
          <cell r="A34">
            <v>79544099</v>
          </cell>
          <cell r="B34" t="str">
            <v>FORIGUA BEJARANO WILLIAM LIBRADO</v>
          </cell>
          <cell r="C34" t="str">
            <v>LINIERO</v>
          </cell>
          <cell r="D34">
            <v>332000</v>
          </cell>
          <cell r="E34" t="str">
            <v>MACROMEDICION</v>
          </cell>
          <cell r="F34" t="str">
            <v>1110400</v>
          </cell>
          <cell r="G34" t="str">
            <v>061</v>
          </cell>
          <cell r="H34" t="str">
            <v>MACROMEDICION</v>
          </cell>
          <cell r="I34" t="str">
            <v>KR 84 # 68A-40</v>
          </cell>
          <cell r="K34" t="str">
            <v>Soltero</v>
          </cell>
          <cell r="L34">
            <v>37743</v>
          </cell>
          <cell r="M34" t="str">
            <v xml:space="preserve">  -   -</v>
          </cell>
          <cell r="N34" t="str">
            <v xml:space="preserve">  -   -</v>
          </cell>
          <cell r="O34" t="str">
            <v>PORVENIR</v>
          </cell>
          <cell r="P34" t="str">
            <v>HORIZONTE AFP</v>
          </cell>
          <cell r="Q34" t="str">
            <v>CRUZ BLANCA EPS</v>
          </cell>
          <cell r="R34">
            <v>0</v>
          </cell>
          <cell r="S34">
            <v>0</v>
          </cell>
          <cell r="T34" t="str">
            <v>106395593</v>
          </cell>
          <cell r="U34" t="str">
            <v>F</v>
          </cell>
          <cell r="V34">
            <v>4904506</v>
          </cell>
          <cell r="W34">
            <v>1</v>
          </cell>
          <cell r="X34" t="str">
            <v>COMPENSAR</v>
          </cell>
          <cell r="Y34" t="str">
            <v>BANCO DE BOGOTA</v>
          </cell>
          <cell r="Z34">
            <v>37773</v>
          </cell>
          <cell r="AA34">
            <v>37803</v>
          </cell>
          <cell r="AB34">
            <v>37834</v>
          </cell>
          <cell r="AC34">
            <v>37865</v>
          </cell>
          <cell r="AE34">
            <v>37743</v>
          </cell>
          <cell r="AG34">
            <v>0</v>
          </cell>
        </row>
        <row r="35">
          <cell r="A35">
            <v>79923505</v>
          </cell>
          <cell r="B35" t="str">
            <v>CORTES MARENTES OMAR ORLANDO</v>
          </cell>
          <cell r="C35" t="str">
            <v>SUPERVISOR</v>
          </cell>
          <cell r="D35">
            <v>332000</v>
          </cell>
          <cell r="E35" t="str">
            <v>MACROMEDICION</v>
          </cell>
          <cell r="F35" t="str">
            <v>1110400</v>
          </cell>
          <cell r="G35" t="str">
            <v>061</v>
          </cell>
          <cell r="H35" t="str">
            <v>MACROMEDICION</v>
          </cell>
          <cell r="I35" t="str">
            <v xml:space="preserve">CL.11 No.7-13 </v>
          </cell>
          <cell r="K35" t="str">
            <v>Soltero</v>
          </cell>
          <cell r="L35">
            <v>37744</v>
          </cell>
          <cell r="M35" t="str">
            <v xml:space="preserve">  -   -</v>
          </cell>
          <cell r="N35" t="str">
            <v xml:space="preserve">  -   -</v>
          </cell>
          <cell r="O35" t="str">
            <v>PORVENIR</v>
          </cell>
          <cell r="P35" t="str">
            <v>SANTANDER AFP</v>
          </cell>
          <cell r="Q35" t="str">
            <v>COMPENSAR</v>
          </cell>
          <cell r="R35">
            <v>0</v>
          </cell>
          <cell r="S35">
            <v>0</v>
          </cell>
          <cell r="T35" t="str">
            <v>106341936</v>
          </cell>
          <cell r="U35" t="str">
            <v>F</v>
          </cell>
          <cell r="V35">
            <v>7228978</v>
          </cell>
          <cell r="W35">
            <v>1</v>
          </cell>
          <cell r="X35" t="str">
            <v>COMPENSAR</v>
          </cell>
          <cell r="Y35" t="str">
            <v>BANCO DE BOGOTA</v>
          </cell>
          <cell r="Z35">
            <v>37774</v>
          </cell>
          <cell r="AA35">
            <v>37804</v>
          </cell>
          <cell r="AB35">
            <v>37835</v>
          </cell>
          <cell r="AC35">
            <v>37866</v>
          </cell>
          <cell r="AE35">
            <v>37744</v>
          </cell>
          <cell r="AG35">
            <v>0</v>
          </cell>
        </row>
        <row r="36">
          <cell r="A36">
            <v>79718784</v>
          </cell>
          <cell r="B36" t="str">
            <v>MENDOZA SALAS HENRY MAURICIO</v>
          </cell>
          <cell r="C36" t="str">
            <v>ASISTENTE ADMINISTRATIVO</v>
          </cell>
          <cell r="D36">
            <v>332000</v>
          </cell>
          <cell r="E36" t="str">
            <v>MACROMEDICION</v>
          </cell>
          <cell r="F36" t="str">
            <v>1110400</v>
          </cell>
          <cell r="G36" t="str">
            <v>061</v>
          </cell>
          <cell r="H36" t="str">
            <v>MACROMEDICION</v>
          </cell>
          <cell r="I36" t="str">
            <v>CRA.3 No.89- 08</v>
          </cell>
          <cell r="K36" t="str">
            <v>Soltero</v>
          </cell>
          <cell r="L36">
            <v>37747</v>
          </cell>
          <cell r="M36" t="str">
            <v xml:space="preserve">  -   -</v>
          </cell>
          <cell r="N36" t="str">
            <v xml:space="preserve">  -   -</v>
          </cell>
          <cell r="O36" t="str">
            <v>PORVENIR</v>
          </cell>
          <cell r="P36" t="str">
            <v>PORVENIR AFP</v>
          </cell>
          <cell r="Q36" t="str">
            <v>COMPENSAR</v>
          </cell>
          <cell r="R36">
            <v>0</v>
          </cell>
          <cell r="S36">
            <v>0</v>
          </cell>
          <cell r="T36" t="str">
            <v>106395510</v>
          </cell>
          <cell r="U36" t="str">
            <v>F</v>
          </cell>
          <cell r="V36">
            <v>7712094</v>
          </cell>
          <cell r="W36">
            <v>1</v>
          </cell>
          <cell r="X36" t="str">
            <v>COMPENSAR</v>
          </cell>
          <cell r="Y36" t="str">
            <v>BANCO DE BOGOTA</v>
          </cell>
          <cell r="Z36">
            <v>37777</v>
          </cell>
          <cell r="AA36">
            <v>37807</v>
          </cell>
          <cell r="AB36">
            <v>37838</v>
          </cell>
          <cell r="AC36">
            <v>37869</v>
          </cell>
          <cell r="AE36">
            <v>37747</v>
          </cell>
          <cell r="AG36">
            <v>0</v>
          </cell>
        </row>
        <row r="37">
          <cell r="A37">
            <v>16274065</v>
          </cell>
          <cell r="B37" t="str">
            <v>MAYOR GARCIA RICARDO HELVECIO</v>
          </cell>
          <cell r="C37" t="str">
            <v>COORDINADOR</v>
          </cell>
          <cell r="D37">
            <v>332000</v>
          </cell>
          <cell r="E37" t="str">
            <v>MACROMEDICION</v>
          </cell>
          <cell r="F37" t="str">
            <v>1110400</v>
          </cell>
          <cell r="G37" t="str">
            <v>061</v>
          </cell>
          <cell r="H37" t="str">
            <v>MACROMEDICION</v>
          </cell>
          <cell r="I37" t="str">
            <v>CRA.45 No.8-20</v>
          </cell>
          <cell r="K37" t="str">
            <v>Casado</v>
          </cell>
          <cell r="L37">
            <v>37749</v>
          </cell>
          <cell r="M37">
            <v>23439</v>
          </cell>
          <cell r="N37" t="str">
            <v xml:space="preserve">  -   -</v>
          </cell>
          <cell r="O37" t="str">
            <v>PORVENIR</v>
          </cell>
          <cell r="P37" t="str">
            <v>PORVENIR AFP</v>
          </cell>
          <cell r="Q37" t="str">
            <v>COOMEVA EPS</v>
          </cell>
          <cell r="R37">
            <v>0</v>
          </cell>
          <cell r="S37" t="str">
            <v>PALMIRA</v>
          </cell>
          <cell r="T37" t="str">
            <v>458289097</v>
          </cell>
          <cell r="U37" t="str">
            <v>M</v>
          </cell>
          <cell r="V37">
            <v>2620675</v>
          </cell>
          <cell r="W37">
            <v>1</v>
          </cell>
          <cell r="X37" t="str">
            <v>COMPENSAR</v>
          </cell>
          <cell r="Y37" t="str">
            <v>BANCO DE BOGOTA</v>
          </cell>
          <cell r="Z37">
            <v>37779</v>
          </cell>
          <cell r="AA37">
            <v>37809</v>
          </cell>
          <cell r="AB37">
            <v>37840</v>
          </cell>
          <cell r="AC37">
            <v>37871</v>
          </cell>
          <cell r="AE37">
            <v>37749</v>
          </cell>
          <cell r="AG37">
            <v>0</v>
          </cell>
        </row>
        <row r="38">
          <cell r="A38">
            <v>52372783</v>
          </cell>
          <cell r="B38" t="str">
            <v>CALDERON DONCEL SANDRA MILENA</v>
          </cell>
          <cell r="C38" t="str">
            <v>DIGITADOR</v>
          </cell>
          <cell r="D38">
            <v>332000</v>
          </cell>
          <cell r="E38" t="str">
            <v>MACROMEDICION</v>
          </cell>
          <cell r="F38" t="str">
            <v>1110400</v>
          </cell>
          <cell r="G38" t="str">
            <v>061</v>
          </cell>
          <cell r="H38" t="str">
            <v>MACROMEDICION</v>
          </cell>
          <cell r="I38" t="str">
            <v>CLL 64 No.70-02</v>
          </cell>
          <cell r="K38" t="str">
            <v>Soltero</v>
          </cell>
          <cell r="L38">
            <v>37749</v>
          </cell>
          <cell r="M38" t="str">
            <v xml:space="preserve">  -   -</v>
          </cell>
          <cell r="N38" t="str">
            <v xml:space="preserve">  -   -</v>
          </cell>
          <cell r="O38" t="str">
            <v>PORVENIR</v>
          </cell>
          <cell r="P38" t="str">
            <v>COLFONDOS</v>
          </cell>
          <cell r="Q38" t="str">
            <v>CRUZ BLANCA EPS</v>
          </cell>
          <cell r="R38">
            <v>0</v>
          </cell>
          <cell r="S38">
            <v>0</v>
          </cell>
          <cell r="T38" t="str">
            <v>106396302</v>
          </cell>
          <cell r="U38" t="str">
            <v>F</v>
          </cell>
          <cell r="V38">
            <v>5425188</v>
          </cell>
          <cell r="W38">
            <v>1</v>
          </cell>
          <cell r="X38" t="str">
            <v>COMPENSAR</v>
          </cell>
          <cell r="Y38" t="str">
            <v>BANCO DE BOGOTA</v>
          </cell>
          <cell r="Z38">
            <v>37779</v>
          </cell>
          <cell r="AA38">
            <v>37809</v>
          </cell>
          <cell r="AB38">
            <v>37840</v>
          </cell>
          <cell r="AC38">
            <v>37871</v>
          </cell>
          <cell r="AE38">
            <v>37749</v>
          </cell>
          <cell r="AG38">
            <v>0</v>
          </cell>
        </row>
        <row r="39">
          <cell r="A39">
            <v>84456965</v>
          </cell>
          <cell r="B39" t="str">
            <v>GUTIERREZ SALGADO JULIO CESAR</v>
          </cell>
          <cell r="C39" t="str">
            <v>TECNICO</v>
          </cell>
          <cell r="D39">
            <v>332000</v>
          </cell>
          <cell r="E39" t="str">
            <v>MACROMEDICION</v>
          </cell>
          <cell r="F39" t="str">
            <v>1110400</v>
          </cell>
          <cell r="G39" t="str">
            <v>061</v>
          </cell>
          <cell r="H39" t="str">
            <v>MACROMEDICION</v>
          </cell>
          <cell r="I39" t="str">
            <v>DIAG 8 C # 82-30</v>
          </cell>
          <cell r="K39" t="str">
            <v>Soltero</v>
          </cell>
          <cell r="L39">
            <v>37749</v>
          </cell>
          <cell r="M39">
            <v>30620</v>
          </cell>
          <cell r="N39" t="str">
            <v xml:space="preserve">  -   -</v>
          </cell>
          <cell r="O39" t="str">
            <v>PORVENIR</v>
          </cell>
          <cell r="P39" t="str">
            <v>HORIZONTE AFP</v>
          </cell>
          <cell r="Q39" t="str">
            <v>SALUDCOOP EPS</v>
          </cell>
          <cell r="R39">
            <v>0</v>
          </cell>
          <cell r="S39" t="str">
            <v>SANTA MARTA</v>
          </cell>
          <cell r="T39" t="str">
            <v>564231595</v>
          </cell>
          <cell r="U39" t="str">
            <v>M</v>
          </cell>
          <cell r="V39">
            <v>2924596</v>
          </cell>
          <cell r="W39">
            <v>1</v>
          </cell>
          <cell r="X39" t="str">
            <v>COMPENSAR</v>
          </cell>
          <cell r="Y39" t="str">
            <v>BANCO DE BOGOTA</v>
          </cell>
          <cell r="Z39">
            <v>37779</v>
          </cell>
          <cell r="AA39">
            <v>37809</v>
          </cell>
          <cell r="AB39">
            <v>37840</v>
          </cell>
          <cell r="AC39">
            <v>37871</v>
          </cell>
          <cell r="AE39">
            <v>37749</v>
          </cell>
          <cell r="AG39">
            <v>0</v>
          </cell>
        </row>
        <row r="40">
          <cell r="A40">
            <v>87431666</v>
          </cell>
          <cell r="B40" t="str">
            <v>PEREZ DIAZ CARLOS ARTURO</v>
          </cell>
          <cell r="C40" t="str">
            <v>SUPERVISOR</v>
          </cell>
          <cell r="D40">
            <v>332000</v>
          </cell>
          <cell r="E40" t="str">
            <v>MACROMEDICION</v>
          </cell>
          <cell r="F40" t="str">
            <v>1110400</v>
          </cell>
          <cell r="G40" t="str">
            <v>061</v>
          </cell>
          <cell r="H40" t="str">
            <v>MACROMEDICION</v>
          </cell>
          <cell r="I40" t="str">
            <v>CRA.69 F No.7A-16</v>
          </cell>
          <cell r="K40" t="str">
            <v>Casado</v>
          </cell>
          <cell r="L40">
            <v>37749</v>
          </cell>
          <cell r="M40">
            <v>25107</v>
          </cell>
          <cell r="N40" t="str">
            <v xml:space="preserve">  -   -</v>
          </cell>
          <cell r="O40" t="str">
            <v>PORVENIR</v>
          </cell>
          <cell r="P40" t="str">
            <v>PORVENIR AFP</v>
          </cell>
          <cell r="Q40" t="str">
            <v>SERVICIO OCCIDENTAL DE SALUD</v>
          </cell>
          <cell r="R40" t="str">
            <v>87431666DM17-2</v>
          </cell>
          <cell r="S40" t="str">
            <v>CALI VALLE</v>
          </cell>
          <cell r="T40" t="str">
            <v>458271020</v>
          </cell>
          <cell r="U40" t="str">
            <v>M</v>
          </cell>
          <cell r="V40">
            <v>3756504</v>
          </cell>
          <cell r="W40">
            <v>1</v>
          </cell>
          <cell r="X40" t="str">
            <v>COMPENSAR</v>
          </cell>
          <cell r="Y40" t="str">
            <v>BANCO DE BOGOTA</v>
          </cell>
          <cell r="Z40">
            <v>37779</v>
          </cell>
          <cell r="AA40">
            <v>37809</v>
          </cell>
          <cell r="AB40">
            <v>37840</v>
          </cell>
          <cell r="AC40">
            <v>37871</v>
          </cell>
          <cell r="AE40">
            <v>37749</v>
          </cell>
          <cell r="AG40">
            <v>0</v>
          </cell>
        </row>
        <row r="41">
          <cell r="A41">
            <v>94317532</v>
          </cell>
          <cell r="B41" t="str">
            <v>SANDOVAL  ERIK ALBERTO</v>
          </cell>
          <cell r="C41" t="str">
            <v>SUPERVISOR</v>
          </cell>
          <cell r="D41">
            <v>332000</v>
          </cell>
          <cell r="E41" t="str">
            <v>MACROMEDICION</v>
          </cell>
          <cell r="F41" t="str">
            <v>1110400</v>
          </cell>
          <cell r="G41" t="str">
            <v>061</v>
          </cell>
          <cell r="H41" t="str">
            <v>MACROMEDICION</v>
          </cell>
          <cell r="I41" t="str">
            <v>CRA.110 No.69-69</v>
          </cell>
          <cell r="K41" t="str">
            <v>Soltero</v>
          </cell>
          <cell r="L41">
            <v>37749</v>
          </cell>
          <cell r="M41">
            <v>26914</v>
          </cell>
          <cell r="N41" t="str">
            <v xml:space="preserve">  -   -</v>
          </cell>
          <cell r="O41" t="str">
            <v>PORVENIR</v>
          </cell>
          <cell r="P41" t="str">
            <v>SEGURO SOCIAL</v>
          </cell>
          <cell r="Q41" t="str">
            <v>SERVICIO OCCIDENTAL DE SALUD</v>
          </cell>
          <cell r="R41">
            <v>0</v>
          </cell>
          <cell r="S41" t="str">
            <v>PALMIRA</v>
          </cell>
          <cell r="T41" t="str">
            <v>458270543</v>
          </cell>
          <cell r="U41" t="str">
            <v>M</v>
          </cell>
          <cell r="V41">
            <v>4338592</v>
          </cell>
          <cell r="W41">
            <v>1</v>
          </cell>
          <cell r="X41" t="str">
            <v>COMPENSAR</v>
          </cell>
          <cell r="Y41" t="str">
            <v>BANCO DE BOGOTA</v>
          </cell>
          <cell r="Z41">
            <v>37779</v>
          </cell>
          <cell r="AA41">
            <v>37809</v>
          </cell>
          <cell r="AB41">
            <v>37840</v>
          </cell>
          <cell r="AC41">
            <v>37871</v>
          </cell>
          <cell r="AE41">
            <v>37749</v>
          </cell>
          <cell r="AG41">
            <v>0</v>
          </cell>
        </row>
        <row r="42">
          <cell r="A42">
            <v>4472299</v>
          </cell>
          <cell r="B42" t="str">
            <v>POSADA OSPINA JORGE HERNAN</v>
          </cell>
          <cell r="C42" t="str">
            <v>REVISOR</v>
          </cell>
          <cell r="D42">
            <v>332000</v>
          </cell>
          <cell r="E42" t="str">
            <v>MACROMEDICION</v>
          </cell>
          <cell r="F42" t="str">
            <v>1110400</v>
          </cell>
          <cell r="G42" t="str">
            <v>061</v>
          </cell>
          <cell r="H42" t="str">
            <v>MACROMEDICION</v>
          </cell>
          <cell r="I42" t="str">
            <v>AV.PRADILLA No.6A-09-CHIA</v>
          </cell>
          <cell r="K42" t="str">
            <v>Unión libre</v>
          </cell>
          <cell r="L42">
            <v>37750</v>
          </cell>
          <cell r="M42">
            <v>29531</v>
          </cell>
          <cell r="N42" t="str">
            <v xml:space="preserve">  -   -</v>
          </cell>
          <cell r="O42" t="str">
            <v>PORVENIR</v>
          </cell>
          <cell r="P42" t="str">
            <v>PORVENIR AFP</v>
          </cell>
          <cell r="Q42" t="str">
            <v>SALUD TOTAL EPS</v>
          </cell>
          <cell r="R42">
            <v>0</v>
          </cell>
          <cell r="S42">
            <v>0</v>
          </cell>
          <cell r="T42" t="str">
            <v>106395262</v>
          </cell>
          <cell r="U42" t="str">
            <v>M</v>
          </cell>
          <cell r="V42">
            <v>8634833</v>
          </cell>
          <cell r="W42">
            <v>1</v>
          </cell>
          <cell r="X42" t="str">
            <v>COMPENSAR</v>
          </cell>
          <cell r="Y42" t="str">
            <v>BANCO DE BOGOTA</v>
          </cell>
          <cell r="Z42">
            <v>37780</v>
          </cell>
          <cell r="AA42">
            <v>37810</v>
          </cell>
          <cell r="AB42">
            <v>37841</v>
          </cell>
          <cell r="AC42">
            <v>37872</v>
          </cell>
          <cell r="AE42">
            <v>37750</v>
          </cell>
          <cell r="AG42">
            <v>0</v>
          </cell>
        </row>
        <row r="43">
          <cell r="A43">
            <v>19151124</v>
          </cell>
          <cell r="B43" t="str">
            <v>VELANDIA SERNA GERMAN CONSTANTINO</v>
          </cell>
          <cell r="C43" t="str">
            <v>REVISOR</v>
          </cell>
          <cell r="D43">
            <v>332000</v>
          </cell>
          <cell r="E43" t="str">
            <v>MACROMEDICION</v>
          </cell>
          <cell r="F43" t="str">
            <v>1110400</v>
          </cell>
          <cell r="G43" t="str">
            <v>061</v>
          </cell>
          <cell r="H43" t="str">
            <v>MACROMEDICION</v>
          </cell>
          <cell r="I43" t="str">
            <v>CRA-114 No.147 B 15 INT-11 AP 204</v>
          </cell>
          <cell r="K43" t="str">
            <v>Soltero</v>
          </cell>
          <cell r="L43">
            <v>37750</v>
          </cell>
          <cell r="M43" t="str">
            <v xml:space="preserve">  -   -</v>
          </cell>
          <cell r="N43" t="str">
            <v xml:space="preserve">  -   -</v>
          </cell>
          <cell r="O43" t="str">
            <v>PORVENIR</v>
          </cell>
          <cell r="P43" t="str">
            <v>SEGURO SOCIAL</v>
          </cell>
          <cell r="Q43" t="str">
            <v>FAMISANAR EPS</v>
          </cell>
          <cell r="R43">
            <v>0</v>
          </cell>
          <cell r="S43">
            <v>0</v>
          </cell>
          <cell r="T43" t="str">
            <v>106395452</v>
          </cell>
          <cell r="U43" t="str">
            <v>F</v>
          </cell>
          <cell r="V43">
            <v>6470063</v>
          </cell>
          <cell r="W43">
            <v>1</v>
          </cell>
          <cell r="X43" t="str">
            <v>COMPENSAR</v>
          </cell>
          <cell r="Y43" t="str">
            <v>BANCO DE BOGOTA</v>
          </cell>
          <cell r="Z43">
            <v>37780</v>
          </cell>
          <cell r="AA43">
            <v>37810</v>
          </cell>
          <cell r="AB43">
            <v>37841</v>
          </cell>
          <cell r="AC43">
            <v>37872</v>
          </cell>
          <cell r="AE43">
            <v>37750</v>
          </cell>
          <cell r="AG43">
            <v>0</v>
          </cell>
        </row>
        <row r="44">
          <cell r="A44">
            <v>19228520</v>
          </cell>
          <cell r="B44" t="str">
            <v>CASTILLO TERAN CARLOS ARTURO</v>
          </cell>
          <cell r="C44" t="str">
            <v>SUPERVISOR</v>
          </cell>
          <cell r="D44">
            <v>332000</v>
          </cell>
          <cell r="E44" t="str">
            <v>MACROMEDICION</v>
          </cell>
          <cell r="F44" t="str">
            <v>1110400</v>
          </cell>
          <cell r="G44" t="str">
            <v>061</v>
          </cell>
          <cell r="H44" t="str">
            <v>MACROMEDICION</v>
          </cell>
          <cell r="I44" t="str">
            <v>CLL 82 B No.96 A14 AP-209</v>
          </cell>
          <cell r="K44" t="str">
            <v>Soltero</v>
          </cell>
          <cell r="L44">
            <v>37750</v>
          </cell>
          <cell r="M44" t="str">
            <v xml:space="preserve">  -   -</v>
          </cell>
          <cell r="N44" t="str">
            <v xml:space="preserve">  -   -</v>
          </cell>
          <cell r="O44" t="str">
            <v>PORVENIR</v>
          </cell>
          <cell r="P44" t="str">
            <v>HORIZONTE AFP</v>
          </cell>
          <cell r="Q44" t="str">
            <v>COMPENSAR</v>
          </cell>
          <cell r="R44">
            <v>0</v>
          </cell>
          <cell r="S44">
            <v>0</v>
          </cell>
          <cell r="T44" t="str">
            <v>106341043</v>
          </cell>
          <cell r="U44" t="str">
            <v>M</v>
          </cell>
          <cell r="V44">
            <v>2291883</v>
          </cell>
          <cell r="W44">
            <v>1</v>
          </cell>
          <cell r="X44" t="str">
            <v>COMPENSAR</v>
          </cell>
          <cell r="Y44" t="str">
            <v>BANCO DE BOGOTA</v>
          </cell>
          <cell r="Z44">
            <v>37780</v>
          </cell>
          <cell r="AA44">
            <v>37810</v>
          </cell>
          <cell r="AB44">
            <v>37841</v>
          </cell>
          <cell r="AC44">
            <v>37872</v>
          </cell>
          <cell r="AE44">
            <v>37750</v>
          </cell>
          <cell r="AG44">
            <v>0</v>
          </cell>
        </row>
        <row r="45">
          <cell r="A45">
            <v>79119275</v>
          </cell>
          <cell r="B45" t="str">
            <v>BAQUERO PARRADO VICTOR HUGO</v>
          </cell>
          <cell r="C45" t="str">
            <v>REVISOR</v>
          </cell>
          <cell r="D45">
            <v>332000</v>
          </cell>
          <cell r="E45" t="str">
            <v>MACROMEDICION</v>
          </cell>
          <cell r="F45" t="str">
            <v>1110400</v>
          </cell>
          <cell r="G45" t="str">
            <v>061</v>
          </cell>
          <cell r="H45" t="str">
            <v>MACROMEDICION</v>
          </cell>
          <cell r="I45" t="str">
            <v>CLL 5 No.73 B-49 SUR</v>
          </cell>
          <cell r="K45" t="str">
            <v>Soltero</v>
          </cell>
          <cell r="L45">
            <v>37750</v>
          </cell>
          <cell r="M45" t="str">
            <v xml:space="preserve">  -   -</v>
          </cell>
          <cell r="N45" t="str">
            <v xml:space="preserve">  -   -</v>
          </cell>
          <cell r="O45" t="str">
            <v>PORVENIR</v>
          </cell>
          <cell r="P45" t="str">
            <v>PORVENIR AFP</v>
          </cell>
          <cell r="Q45" t="str">
            <v>COMPENSAR</v>
          </cell>
          <cell r="R45">
            <v>0</v>
          </cell>
          <cell r="S45">
            <v>0</v>
          </cell>
          <cell r="T45" t="str">
            <v>106395460</v>
          </cell>
          <cell r="U45" t="str">
            <v>F</v>
          </cell>
          <cell r="V45">
            <v>4540037</v>
          </cell>
          <cell r="W45">
            <v>1</v>
          </cell>
          <cell r="X45" t="str">
            <v>COMPENSAR</v>
          </cell>
          <cell r="Y45" t="str">
            <v>BANCO DE BOGOTA</v>
          </cell>
          <cell r="Z45">
            <v>37780</v>
          </cell>
          <cell r="AA45">
            <v>37810</v>
          </cell>
          <cell r="AB45">
            <v>37841</v>
          </cell>
          <cell r="AC45">
            <v>37872</v>
          </cell>
          <cell r="AE45">
            <v>37750</v>
          </cell>
          <cell r="AG45">
            <v>0</v>
          </cell>
        </row>
        <row r="46">
          <cell r="A46">
            <v>79315007</v>
          </cell>
          <cell r="B46" t="str">
            <v>CARDENAS  JUAN ALBERTO</v>
          </cell>
          <cell r="C46" t="str">
            <v>REVISOR</v>
          </cell>
          <cell r="D46">
            <v>332000</v>
          </cell>
          <cell r="E46" t="str">
            <v>MACROMEDICION</v>
          </cell>
          <cell r="F46" t="str">
            <v>1110400</v>
          </cell>
          <cell r="G46" t="str">
            <v>061</v>
          </cell>
          <cell r="H46" t="str">
            <v>MACROMEDICION</v>
          </cell>
          <cell r="I46" t="str">
            <v>CLL 98 No.41-95</v>
          </cell>
          <cell r="K46" t="str">
            <v>Soltero</v>
          </cell>
          <cell r="L46">
            <v>37750</v>
          </cell>
          <cell r="M46" t="str">
            <v xml:space="preserve">  -   -</v>
          </cell>
          <cell r="N46" t="str">
            <v xml:space="preserve">  -   -</v>
          </cell>
          <cell r="O46" t="str">
            <v>PORVENIR</v>
          </cell>
          <cell r="P46" t="str">
            <v>PORVENIR AFP</v>
          </cell>
          <cell r="Q46" t="str">
            <v>COMPENSAR</v>
          </cell>
          <cell r="R46">
            <v>0</v>
          </cell>
          <cell r="S46">
            <v>0</v>
          </cell>
          <cell r="T46" t="str">
            <v>106395403</v>
          </cell>
          <cell r="U46" t="str">
            <v>F</v>
          </cell>
          <cell r="V46">
            <v>4007642</v>
          </cell>
          <cell r="W46">
            <v>1</v>
          </cell>
          <cell r="X46" t="str">
            <v>COMPENSAR</v>
          </cell>
          <cell r="Y46" t="str">
            <v>BANCO DE BOGOTA</v>
          </cell>
          <cell r="Z46">
            <v>37780</v>
          </cell>
          <cell r="AA46">
            <v>37810</v>
          </cell>
          <cell r="AB46">
            <v>37841</v>
          </cell>
          <cell r="AC46">
            <v>37872</v>
          </cell>
          <cell r="AE46">
            <v>37750</v>
          </cell>
          <cell r="AG46">
            <v>0</v>
          </cell>
        </row>
        <row r="47">
          <cell r="A47">
            <v>79394431</v>
          </cell>
          <cell r="B47" t="str">
            <v>MORENO BERMUDEZ LUIS ALFONSO</v>
          </cell>
          <cell r="C47" t="str">
            <v>REVISOR MOTO</v>
          </cell>
          <cell r="D47">
            <v>332000</v>
          </cell>
          <cell r="E47" t="str">
            <v>MACROMEDICION</v>
          </cell>
          <cell r="F47" t="str">
            <v>1110400</v>
          </cell>
          <cell r="G47" t="str">
            <v>061</v>
          </cell>
          <cell r="H47" t="str">
            <v>MACROMEDICION</v>
          </cell>
          <cell r="I47" t="str">
            <v xml:space="preserve">CLL 74 No.19-15 SUR </v>
          </cell>
          <cell r="K47" t="str">
            <v>Casado</v>
          </cell>
          <cell r="L47">
            <v>37750</v>
          </cell>
          <cell r="M47" t="str">
            <v xml:space="preserve">  -   -</v>
          </cell>
          <cell r="N47" t="str">
            <v xml:space="preserve">  -   -</v>
          </cell>
          <cell r="O47" t="str">
            <v>PORVENIR</v>
          </cell>
          <cell r="P47" t="str">
            <v>HORIZONTE AFP</v>
          </cell>
          <cell r="Q47" t="str">
            <v>COMPENSAR</v>
          </cell>
          <cell r="R47">
            <v>0</v>
          </cell>
          <cell r="S47">
            <v>0</v>
          </cell>
          <cell r="T47" t="str">
            <v>106388754</v>
          </cell>
          <cell r="U47" t="str">
            <v>M</v>
          </cell>
          <cell r="V47">
            <v>7654448</v>
          </cell>
          <cell r="W47">
            <v>1</v>
          </cell>
          <cell r="X47" t="str">
            <v>COMPENSAR</v>
          </cell>
          <cell r="Y47" t="str">
            <v>BANCO DE BOGOTA</v>
          </cell>
          <cell r="Z47">
            <v>37780</v>
          </cell>
          <cell r="AA47">
            <v>37810</v>
          </cell>
          <cell r="AB47">
            <v>37841</v>
          </cell>
          <cell r="AC47">
            <v>37872</v>
          </cell>
          <cell r="AE47">
            <v>37750</v>
          </cell>
          <cell r="AG47">
            <v>0</v>
          </cell>
        </row>
        <row r="48">
          <cell r="A48">
            <v>79596748</v>
          </cell>
          <cell r="B48" t="str">
            <v>JIMENEZ ACOSTA JORGE ALFREDO</v>
          </cell>
          <cell r="C48" t="str">
            <v>REVISOR</v>
          </cell>
          <cell r="D48">
            <v>332000</v>
          </cell>
          <cell r="E48" t="str">
            <v>MACROMEDICION</v>
          </cell>
          <cell r="F48" t="str">
            <v>1110400</v>
          </cell>
          <cell r="G48" t="str">
            <v>061</v>
          </cell>
          <cell r="H48" t="str">
            <v>MACROMEDICION</v>
          </cell>
          <cell r="I48" t="str">
            <v>CLL 34 No.113-46 INT-9 AP 111</v>
          </cell>
          <cell r="K48" t="str">
            <v>Soltero</v>
          </cell>
          <cell r="L48">
            <v>37750</v>
          </cell>
          <cell r="M48" t="str">
            <v xml:space="preserve">  -   -</v>
          </cell>
          <cell r="N48" t="str">
            <v xml:space="preserve">  -   -</v>
          </cell>
          <cell r="O48" t="str">
            <v>PORVENIR</v>
          </cell>
          <cell r="P48" t="str">
            <v>PORVENIR AFP</v>
          </cell>
          <cell r="Q48" t="str">
            <v>COMPENSAR</v>
          </cell>
          <cell r="R48">
            <v>0</v>
          </cell>
          <cell r="S48">
            <v>0</v>
          </cell>
          <cell r="T48" t="str">
            <v>106395536</v>
          </cell>
          <cell r="U48" t="str">
            <v>M</v>
          </cell>
          <cell r="V48">
            <v>2983205</v>
          </cell>
          <cell r="W48">
            <v>1</v>
          </cell>
          <cell r="X48" t="str">
            <v>COMPENSAR</v>
          </cell>
          <cell r="Y48" t="str">
            <v>BANCO DE BOGOTA</v>
          </cell>
          <cell r="Z48">
            <v>37780</v>
          </cell>
          <cell r="AA48">
            <v>37810</v>
          </cell>
          <cell r="AB48">
            <v>37841</v>
          </cell>
          <cell r="AC48">
            <v>37872</v>
          </cell>
          <cell r="AE48">
            <v>37750</v>
          </cell>
          <cell r="AG48">
            <v>0</v>
          </cell>
        </row>
        <row r="49">
          <cell r="A49">
            <v>79741655</v>
          </cell>
          <cell r="B49" t="str">
            <v>DIAZ NIETO RODOLFO</v>
          </cell>
          <cell r="C49" t="str">
            <v>REVISOR</v>
          </cell>
          <cell r="D49">
            <v>332000</v>
          </cell>
          <cell r="E49" t="str">
            <v>MACROMEDICION</v>
          </cell>
          <cell r="F49" t="str">
            <v>1110400</v>
          </cell>
          <cell r="G49" t="str">
            <v>061</v>
          </cell>
          <cell r="H49" t="str">
            <v>MACROMEDICION</v>
          </cell>
          <cell r="I49" t="str">
            <v>TRANV.42 No.38-78 SUR</v>
          </cell>
          <cell r="K49" t="str">
            <v>Soltero</v>
          </cell>
          <cell r="L49">
            <v>37750</v>
          </cell>
          <cell r="M49" t="str">
            <v xml:space="preserve">  -   -</v>
          </cell>
          <cell r="N49" t="str">
            <v xml:space="preserve">  -   -</v>
          </cell>
          <cell r="O49" t="str">
            <v>PORVENIR</v>
          </cell>
          <cell r="P49" t="str">
            <v>PORVENIR AFP</v>
          </cell>
          <cell r="Q49" t="str">
            <v>CRUZ BLANCA EPS</v>
          </cell>
          <cell r="R49">
            <v>0</v>
          </cell>
          <cell r="S49">
            <v>0</v>
          </cell>
          <cell r="T49" t="str">
            <v>106395387</v>
          </cell>
          <cell r="U49" t="str">
            <v>M</v>
          </cell>
          <cell r="V49">
            <v>2046772</v>
          </cell>
          <cell r="W49">
            <v>1</v>
          </cell>
          <cell r="X49" t="str">
            <v>COMPENSAR</v>
          </cell>
          <cell r="Y49" t="str">
            <v>BANCO DE BOGOTA</v>
          </cell>
          <cell r="Z49">
            <v>37780</v>
          </cell>
          <cell r="AA49">
            <v>37810</v>
          </cell>
          <cell r="AB49">
            <v>37841</v>
          </cell>
          <cell r="AC49">
            <v>37872</v>
          </cell>
          <cell r="AE49">
            <v>37750</v>
          </cell>
          <cell r="AG49">
            <v>0</v>
          </cell>
        </row>
        <row r="50">
          <cell r="A50">
            <v>79951627</v>
          </cell>
          <cell r="B50" t="str">
            <v>VERA FORERO MAURICIO ADOLFO</v>
          </cell>
          <cell r="C50" t="str">
            <v>REVISOR</v>
          </cell>
          <cell r="D50">
            <v>332000</v>
          </cell>
          <cell r="E50" t="str">
            <v>MACROMEDICION</v>
          </cell>
          <cell r="F50" t="str">
            <v>1110400</v>
          </cell>
          <cell r="G50" t="str">
            <v>061</v>
          </cell>
          <cell r="H50" t="str">
            <v>MACROMEDICION</v>
          </cell>
          <cell r="I50" t="str">
            <v>CLL 42 SUR No.15 A 86</v>
          </cell>
          <cell r="K50" t="str">
            <v>Soltero</v>
          </cell>
          <cell r="L50">
            <v>37750</v>
          </cell>
          <cell r="M50" t="str">
            <v xml:space="preserve">  -   -</v>
          </cell>
          <cell r="N50" t="str">
            <v xml:space="preserve">  -   -</v>
          </cell>
          <cell r="O50" t="str">
            <v>PORVENIR</v>
          </cell>
          <cell r="P50" t="str">
            <v>SANTANDER AFP</v>
          </cell>
          <cell r="Q50" t="str">
            <v>COMPENSAR</v>
          </cell>
          <cell r="R50">
            <v>0</v>
          </cell>
          <cell r="S50">
            <v>0</v>
          </cell>
          <cell r="T50" t="str">
            <v>043141118</v>
          </cell>
          <cell r="U50" t="str">
            <v>F</v>
          </cell>
          <cell r="V50">
            <v>2057824</v>
          </cell>
          <cell r="W50">
            <v>1</v>
          </cell>
          <cell r="X50" t="str">
            <v>COMPENSAR</v>
          </cell>
          <cell r="Y50" t="str">
            <v>BANCO DE BOGOTA</v>
          </cell>
          <cell r="Z50">
            <v>37780</v>
          </cell>
          <cell r="AA50">
            <v>37810</v>
          </cell>
          <cell r="AB50">
            <v>37841</v>
          </cell>
          <cell r="AC50">
            <v>37872</v>
          </cell>
          <cell r="AE50">
            <v>37750</v>
          </cell>
          <cell r="AG50">
            <v>0</v>
          </cell>
        </row>
        <row r="51">
          <cell r="A51">
            <v>79962334</v>
          </cell>
          <cell r="B51" t="str">
            <v>RUIZ SUAREZ JOSE ADOLFO</v>
          </cell>
          <cell r="C51" t="str">
            <v>REVISOR</v>
          </cell>
          <cell r="D51">
            <v>332000</v>
          </cell>
          <cell r="E51" t="str">
            <v>MACROMEDICION</v>
          </cell>
          <cell r="F51" t="str">
            <v>1110400</v>
          </cell>
          <cell r="G51" t="str">
            <v>061</v>
          </cell>
          <cell r="H51" t="str">
            <v>MACROMEDICION</v>
          </cell>
          <cell r="I51" t="str">
            <v>CRA 111 F # 70 C 77</v>
          </cell>
          <cell r="K51" t="str">
            <v>Soltero</v>
          </cell>
          <cell r="L51">
            <v>37753</v>
          </cell>
          <cell r="M51" t="str">
            <v xml:space="preserve">  -   -</v>
          </cell>
          <cell r="N51" t="str">
            <v xml:space="preserve">  -   -</v>
          </cell>
          <cell r="O51" t="str">
            <v>PORVENIR</v>
          </cell>
          <cell r="P51" t="str">
            <v>HORIZONTE AFP</v>
          </cell>
          <cell r="Q51" t="str">
            <v>SALUD COLMENA</v>
          </cell>
          <cell r="R51">
            <v>0</v>
          </cell>
          <cell r="S51">
            <v>0</v>
          </cell>
          <cell r="T51" t="str">
            <v>106395569</v>
          </cell>
          <cell r="U51" t="str">
            <v>M</v>
          </cell>
          <cell r="V51">
            <v>5442652</v>
          </cell>
          <cell r="W51">
            <v>1</v>
          </cell>
          <cell r="X51" t="str">
            <v>COMPENSAR</v>
          </cell>
          <cell r="Y51" t="str">
            <v>BANCO DE BOGOTA</v>
          </cell>
          <cell r="Z51">
            <v>37783</v>
          </cell>
          <cell r="AA51">
            <v>37813</v>
          </cell>
          <cell r="AB51">
            <v>37844</v>
          </cell>
          <cell r="AC51">
            <v>37875</v>
          </cell>
          <cell r="AE51">
            <v>37750</v>
          </cell>
          <cell r="AG51">
            <v>0</v>
          </cell>
        </row>
        <row r="52">
          <cell r="A52">
            <v>79974173</v>
          </cell>
          <cell r="B52" t="str">
            <v>MONTAÑA RIOS OMAR WILSON</v>
          </cell>
          <cell r="C52" t="str">
            <v>REVISOR</v>
          </cell>
          <cell r="D52">
            <v>332000</v>
          </cell>
          <cell r="E52" t="str">
            <v>MACROMEDICION</v>
          </cell>
          <cell r="F52" t="str">
            <v>1110400</v>
          </cell>
          <cell r="G52" t="str">
            <v>061</v>
          </cell>
          <cell r="H52" t="str">
            <v>MACROMEDICION</v>
          </cell>
          <cell r="I52" t="str">
            <v xml:space="preserve">CLL 94 A No.1-H 34 ESTE </v>
          </cell>
          <cell r="K52" t="str">
            <v>Soltero</v>
          </cell>
          <cell r="L52">
            <v>37750</v>
          </cell>
          <cell r="M52" t="str">
            <v xml:space="preserve">  -   -</v>
          </cell>
          <cell r="N52" t="str">
            <v xml:space="preserve">  -   -</v>
          </cell>
          <cell r="O52" t="str">
            <v>PORVENIR</v>
          </cell>
          <cell r="P52" t="str">
            <v>HORIZONTE AFP</v>
          </cell>
          <cell r="Q52" t="str">
            <v>FAMISANAR EPS</v>
          </cell>
          <cell r="R52">
            <v>0</v>
          </cell>
          <cell r="S52">
            <v>0</v>
          </cell>
          <cell r="T52" t="str">
            <v>106396286</v>
          </cell>
          <cell r="U52" t="str">
            <v>F</v>
          </cell>
          <cell r="V52">
            <v>7627203</v>
          </cell>
          <cell r="W52">
            <v>1</v>
          </cell>
          <cell r="X52" t="str">
            <v>COMPENSAR</v>
          </cell>
          <cell r="Y52" t="str">
            <v>BANCO DE BOGOTA</v>
          </cell>
          <cell r="Z52">
            <v>37780</v>
          </cell>
          <cell r="AA52">
            <v>37810</v>
          </cell>
          <cell r="AB52">
            <v>37841</v>
          </cell>
          <cell r="AC52">
            <v>37872</v>
          </cell>
          <cell r="AE52">
            <v>37750</v>
          </cell>
          <cell r="AG52">
            <v>0</v>
          </cell>
        </row>
        <row r="53">
          <cell r="A53">
            <v>80009773</v>
          </cell>
          <cell r="B53" t="str">
            <v>ESTUPIÑAN  ANDRES</v>
          </cell>
          <cell r="C53" t="str">
            <v>REVISOR</v>
          </cell>
          <cell r="D53">
            <v>332000</v>
          </cell>
          <cell r="E53" t="str">
            <v>MACROMEDICION</v>
          </cell>
          <cell r="F53" t="str">
            <v>1110400</v>
          </cell>
          <cell r="G53" t="str">
            <v>061</v>
          </cell>
          <cell r="H53" t="str">
            <v>MACROMEDICION</v>
          </cell>
          <cell r="I53" t="str">
            <v xml:space="preserve">CRA- 106 E-No.58-44 </v>
          </cell>
          <cell r="K53" t="str">
            <v>Soltero</v>
          </cell>
          <cell r="L53">
            <v>37750</v>
          </cell>
          <cell r="M53" t="str">
            <v xml:space="preserve">  -   -</v>
          </cell>
          <cell r="N53" t="str">
            <v xml:space="preserve">  -   -</v>
          </cell>
          <cell r="O53" t="str">
            <v>PORVENIR</v>
          </cell>
          <cell r="P53" t="str">
            <v>COLFONDOS</v>
          </cell>
          <cell r="Q53" t="str">
            <v>CRUZ BLANCA EPS</v>
          </cell>
          <cell r="R53">
            <v>0</v>
          </cell>
          <cell r="S53">
            <v>0</v>
          </cell>
          <cell r="T53" t="str">
            <v>106395551</v>
          </cell>
          <cell r="U53" t="str">
            <v>M</v>
          </cell>
          <cell r="V53">
            <v>5416312</v>
          </cell>
          <cell r="W53">
            <v>1</v>
          </cell>
          <cell r="X53" t="str">
            <v>COMPENSAR</v>
          </cell>
          <cell r="Y53" t="str">
            <v>BANCO DE BOGOTA</v>
          </cell>
          <cell r="Z53">
            <v>37780</v>
          </cell>
          <cell r="AA53">
            <v>37810</v>
          </cell>
          <cell r="AB53">
            <v>37841</v>
          </cell>
          <cell r="AC53">
            <v>37872</v>
          </cell>
          <cell r="AE53">
            <v>37750</v>
          </cell>
          <cell r="AG53">
            <v>0</v>
          </cell>
        </row>
        <row r="54">
          <cell r="A54">
            <v>80035702</v>
          </cell>
          <cell r="B54" t="str">
            <v>JIMENEZ ACOSTA JAVIER ALONSO</v>
          </cell>
          <cell r="C54" t="str">
            <v>REVISOR</v>
          </cell>
          <cell r="D54">
            <v>332000</v>
          </cell>
          <cell r="E54" t="str">
            <v>MACROMEDICION</v>
          </cell>
          <cell r="F54" t="str">
            <v>1110400</v>
          </cell>
          <cell r="G54" t="str">
            <v>061</v>
          </cell>
          <cell r="H54" t="str">
            <v>MACROMEDICION</v>
          </cell>
          <cell r="I54" t="str">
            <v>CRA-52 NO-75A 17</v>
          </cell>
          <cell r="K54" t="str">
            <v>Soltero</v>
          </cell>
          <cell r="L54">
            <v>37750</v>
          </cell>
          <cell r="M54" t="str">
            <v xml:space="preserve">  -   -</v>
          </cell>
          <cell r="N54" t="str">
            <v xml:space="preserve">  -   -</v>
          </cell>
          <cell r="O54" t="str">
            <v>PORVENIR</v>
          </cell>
          <cell r="P54" t="str">
            <v>PORVENIR AFP</v>
          </cell>
          <cell r="Q54" t="str">
            <v>CRUZ BLANCA EPS</v>
          </cell>
          <cell r="R54">
            <v>0</v>
          </cell>
          <cell r="S54">
            <v>0</v>
          </cell>
          <cell r="T54" t="str">
            <v>106395544</v>
          </cell>
          <cell r="U54" t="str">
            <v>F</v>
          </cell>
          <cell r="V54">
            <v>6087328</v>
          </cell>
          <cell r="W54">
            <v>1</v>
          </cell>
          <cell r="X54" t="str">
            <v>COMPENSAR</v>
          </cell>
          <cell r="Y54" t="str">
            <v>BANCO DE BOGOTA</v>
          </cell>
          <cell r="Z54">
            <v>37780</v>
          </cell>
          <cell r="AA54">
            <v>37810</v>
          </cell>
          <cell r="AB54">
            <v>37841</v>
          </cell>
          <cell r="AC54">
            <v>37872</v>
          </cell>
          <cell r="AE54">
            <v>37750</v>
          </cell>
          <cell r="AG54">
            <v>0</v>
          </cell>
        </row>
        <row r="55">
          <cell r="A55">
            <v>80119653</v>
          </cell>
          <cell r="B55" t="str">
            <v>ROBAYO CARDENAS RAUL RICARDO</v>
          </cell>
          <cell r="C55" t="str">
            <v>REVISOR</v>
          </cell>
          <cell r="D55">
            <v>332000</v>
          </cell>
          <cell r="E55" t="str">
            <v>MACROMEDICION</v>
          </cell>
          <cell r="F55" t="str">
            <v>1110400</v>
          </cell>
          <cell r="G55" t="str">
            <v>061</v>
          </cell>
          <cell r="H55" t="str">
            <v>MACROMEDICION</v>
          </cell>
          <cell r="I55" t="str">
            <v>CRA.95 No.127-A03</v>
          </cell>
          <cell r="K55" t="str">
            <v>Soltero</v>
          </cell>
          <cell r="L55">
            <v>37750</v>
          </cell>
          <cell r="M55" t="str">
            <v xml:space="preserve">  -   -</v>
          </cell>
          <cell r="N55" t="str">
            <v xml:space="preserve">  -   -</v>
          </cell>
          <cell r="O55" t="str">
            <v>PORVENIR</v>
          </cell>
          <cell r="P55" t="str">
            <v>PORVENIR AFP</v>
          </cell>
          <cell r="Q55" t="str">
            <v>CRUZ BLANCA EPS</v>
          </cell>
          <cell r="R55">
            <v>0</v>
          </cell>
          <cell r="S55">
            <v>0</v>
          </cell>
          <cell r="T55" t="str">
            <v>106395288</v>
          </cell>
          <cell r="U55" t="str">
            <v>F</v>
          </cell>
          <cell r="V55">
            <v>6181727</v>
          </cell>
          <cell r="W55">
            <v>1</v>
          </cell>
          <cell r="X55" t="str">
            <v>COMPENSAR</v>
          </cell>
          <cell r="Y55" t="str">
            <v>BANCO DE BOGOTA</v>
          </cell>
          <cell r="Z55">
            <v>37780</v>
          </cell>
          <cell r="AA55">
            <v>37810</v>
          </cell>
          <cell r="AB55">
            <v>37841</v>
          </cell>
          <cell r="AC55">
            <v>37872</v>
          </cell>
          <cell r="AE55">
            <v>37750</v>
          </cell>
          <cell r="AG55">
            <v>0</v>
          </cell>
        </row>
        <row r="56">
          <cell r="A56">
            <v>80219219</v>
          </cell>
          <cell r="B56" t="str">
            <v>HERNANDEZ RUIZ FREDDY MAURICIO</v>
          </cell>
          <cell r="C56" t="str">
            <v>REVISOR</v>
          </cell>
          <cell r="D56">
            <v>332000</v>
          </cell>
          <cell r="E56" t="str">
            <v>MACROMEDICION</v>
          </cell>
          <cell r="F56" t="str">
            <v>1110400</v>
          </cell>
          <cell r="G56" t="str">
            <v>061</v>
          </cell>
          <cell r="H56" t="str">
            <v>MACROMEDICION</v>
          </cell>
          <cell r="I56" t="str">
            <v>CL 28 SUR # 4-55 ESTE</v>
          </cell>
          <cell r="K56" t="str">
            <v>Soltero</v>
          </cell>
          <cell r="L56">
            <v>37750</v>
          </cell>
          <cell r="M56" t="str">
            <v xml:space="preserve">  -   -</v>
          </cell>
          <cell r="N56" t="str">
            <v xml:space="preserve">  -   -</v>
          </cell>
          <cell r="O56" t="str">
            <v>PORVENIR</v>
          </cell>
          <cell r="P56" t="str">
            <v>PORVENIR AFP</v>
          </cell>
          <cell r="Q56" t="str">
            <v>HUMANA VIVIR EPS</v>
          </cell>
          <cell r="R56">
            <v>0</v>
          </cell>
          <cell r="S56">
            <v>0</v>
          </cell>
          <cell r="T56" t="str">
            <v>106395239</v>
          </cell>
          <cell r="U56" t="str">
            <v>M</v>
          </cell>
          <cell r="V56">
            <v>5683286</v>
          </cell>
          <cell r="W56">
            <v>1</v>
          </cell>
          <cell r="X56" t="str">
            <v>COMPENSAR</v>
          </cell>
          <cell r="Y56" t="str">
            <v>BANCO DE BOGOTA</v>
          </cell>
          <cell r="Z56">
            <v>37780</v>
          </cell>
          <cell r="AA56">
            <v>37810</v>
          </cell>
          <cell r="AB56">
            <v>37841</v>
          </cell>
          <cell r="AC56">
            <v>37872</v>
          </cell>
          <cell r="AE56">
            <v>37750</v>
          </cell>
          <cell r="AG56">
            <v>0</v>
          </cell>
        </row>
        <row r="57">
          <cell r="A57">
            <v>80246396</v>
          </cell>
          <cell r="B57" t="str">
            <v>RODRIGUEZ RIOS JHON ALEXANDER</v>
          </cell>
          <cell r="C57" t="str">
            <v>REVISOR</v>
          </cell>
          <cell r="D57">
            <v>332000</v>
          </cell>
          <cell r="E57" t="str">
            <v>MACROMEDICION</v>
          </cell>
          <cell r="F57" t="str">
            <v>1110400</v>
          </cell>
          <cell r="G57" t="str">
            <v>061</v>
          </cell>
          <cell r="H57" t="str">
            <v>MACROMEDICION</v>
          </cell>
          <cell r="I57" t="str">
            <v>CLL.67ABIS No.17C21</v>
          </cell>
          <cell r="K57" t="str">
            <v>Soltero</v>
          </cell>
          <cell r="L57">
            <v>37750</v>
          </cell>
          <cell r="M57" t="str">
            <v xml:space="preserve">  -   -</v>
          </cell>
          <cell r="N57" t="str">
            <v xml:space="preserve">  -   -</v>
          </cell>
          <cell r="O57" t="str">
            <v>PORVENIR</v>
          </cell>
          <cell r="P57" t="str">
            <v>PORVENIR AFP</v>
          </cell>
          <cell r="Q57" t="str">
            <v>CRUZ BLANCA EPS</v>
          </cell>
          <cell r="R57">
            <v>0</v>
          </cell>
          <cell r="S57">
            <v>0</v>
          </cell>
          <cell r="T57" t="str">
            <v>106395411</v>
          </cell>
          <cell r="U57" t="str">
            <v>F</v>
          </cell>
          <cell r="V57">
            <v>7619967</v>
          </cell>
          <cell r="W57">
            <v>1</v>
          </cell>
          <cell r="X57" t="str">
            <v>COMPENSAR</v>
          </cell>
          <cell r="Y57" t="str">
            <v>BANCO DE BOGOTA</v>
          </cell>
          <cell r="Z57">
            <v>37780</v>
          </cell>
          <cell r="AA57">
            <v>37810</v>
          </cell>
          <cell r="AB57">
            <v>37841</v>
          </cell>
          <cell r="AC57">
            <v>37872</v>
          </cell>
          <cell r="AE57">
            <v>37750</v>
          </cell>
          <cell r="AG57">
            <v>0</v>
          </cell>
        </row>
        <row r="58">
          <cell r="A58">
            <v>80796225</v>
          </cell>
          <cell r="B58" t="str">
            <v>ARTEAGA RODRIGUEZ LUIS EDUARDO</v>
          </cell>
          <cell r="C58" t="str">
            <v>REVISOR</v>
          </cell>
          <cell r="D58">
            <v>332000</v>
          </cell>
          <cell r="E58" t="str">
            <v>MACROMEDICION</v>
          </cell>
          <cell r="F58" t="str">
            <v>1110400</v>
          </cell>
          <cell r="G58" t="str">
            <v>061</v>
          </cell>
          <cell r="H58" t="str">
            <v>MACROMEDICION</v>
          </cell>
          <cell r="I58" t="str">
            <v>CRA 48 No.68E 93 SUR</v>
          </cell>
          <cell r="K58" t="str">
            <v>Soltero</v>
          </cell>
          <cell r="L58">
            <v>37750</v>
          </cell>
          <cell r="M58" t="str">
            <v xml:space="preserve">  -   -</v>
          </cell>
          <cell r="N58" t="str">
            <v xml:space="preserve">  -   -</v>
          </cell>
          <cell r="O58" t="str">
            <v>PORVENIR</v>
          </cell>
          <cell r="P58" t="str">
            <v>HORIZONTE AFP</v>
          </cell>
          <cell r="Q58" t="str">
            <v>FAMISANAR EPS</v>
          </cell>
          <cell r="R58">
            <v>0</v>
          </cell>
          <cell r="S58">
            <v>0</v>
          </cell>
          <cell r="T58" t="str">
            <v>106395320</v>
          </cell>
          <cell r="U58" t="str">
            <v>F</v>
          </cell>
          <cell r="V58">
            <v>7179899</v>
          </cell>
          <cell r="W58">
            <v>1</v>
          </cell>
          <cell r="X58" t="str">
            <v>COMPENSAR</v>
          </cell>
          <cell r="Y58" t="str">
            <v>BANCO DE BOGOTA</v>
          </cell>
          <cell r="Z58">
            <v>37780</v>
          </cell>
          <cell r="AA58">
            <v>37810</v>
          </cell>
          <cell r="AB58">
            <v>37841</v>
          </cell>
          <cell r="AC58">
            <v>37872</v>
          </cell>
          <cell r="AE58">
            <v>37750</v>
          </cell>
          <cell r="AG58">
            <v>0</v>
          </cell>
        </row>
        <row r="59">
          <cell r="A59">
            <v>93378600</v>
          </cell>
          <cell r="B59" t="str">
            <v>REINA ROJAS REMBERTH AURELIO</v>
          </cell>
          <cell r="C59" t="str">
            <v>REVISOR</v>
          </cell>
          <cell r="D59">
            <v>332000</v>
          </cell>
          <cell r="E59" t="str">
            <v>MACROMEDICION</v>
          </cell>
          <cell r="F59" t="str">
            <v>1110400</v>
          </cell>
          <cell r="G59" t="str">
            <v>061</v>
          </cell>
          <cell r="H59" t="str">
            <v>MACROMEDICION</v>
          </cell>
          <cell r="I59" t="str">
            <v>DIAG.44 SUR No.23-40 BL 28 AP.255</v>
          </cell>
          <cell r="K59" t="str">
            <v>Casado</v>
          </cell>
          <cell r="L59">
            <v>37750</v>
          </cell>
          <cell r="M59">
            <v>37750</v>
          </cell>
          <cell r="N59" t="str">
            <v xml:space="preserve">  -   -</v>
          </cell>
          <cell r="O59" t="str">
            <v>PORVENIR</v>
          </cell>
          <cell r="P59" t="str">
            <v>HORIZONTE AFP</v>
          </cell>
          <cell r="Q59" t="str">
            <v>CAFESALUD EPS</v>
          </cell>
          <cell r="R59" t="str">
            <v>93378600</v>
          </cell>
          <cell r="S59">
            <v>0</v>
          </cell>
          <cell r="T59" t="str">
            <v>106395338</v>
          </cell>
          <cell r="U59" t="str">
            <v>M</v>
          </cell>
          <cell r="V59">
            <v>7600720</v>
          </cell>
          <cell r="W59">
            <v>1</v>
          </cell>
          <cell r="X59" t="str">
            <v>COMPENSAR</v>
          </cell>
          <cell r="Y59" t="str">
            <v>BANCO DE BOGOTA</v>
          </cell>
          <cell r="Z59">
            <v>37780</v>
          </cell>
          <cell r="AA59">
            <v>37810</v>
          </cell>
          <cell r="AB59">
            <v>37841</v>
          </cell>
          <cell r="AC59">
            <v>37872</v>
          </cell>
          <cell r="AE59">
            <v>37750</v>
          </cell>
          <cell r="AG59">
            <v>0</v>
          </cell>
        </row>
        <row r="60">
          <cell r="A60">
            <v>19125337</v>
          </cell>
          <cell r="B60" t="str">
            <v>ZEA TRIANA JOSE ARMANDO</v>
          </cell>
          <cell r="C60" t="str">
            <v>AUXILIAR</v>
          </cell>
          <cell r="D60">
            <v>332000</v>
          </cell>
          <cell r="E60" t="str">
            <v>MACROMEDICION</v>
          </cell>
          <cell r="F60" t="str">
            <v>1110400</v>
          </cell>
          <cell r="G60" t="str">
            <v>061</v>
          </cell>
          <cell r="H60" t="str">
            <v>MACROMEDICION</v>
          </cell>
          <cell r="I60" t="str">
            <v>CRA.103 No.60-34</v>
          </cell>
          <cell r="K60" t="str">
            <v>Soltero</v>
          </cell>
          <cell r="L60">
            <v>37751</v>
          </cell>
          <cell r="M60" t="str">
            <v xml:space="preserve">  -   -</v>
          </cell>
          <cell r="N60" t="str">
            <v xml:space="preserve">  -   -</v>
          </cell>
          <cell r="O60" t="str">
            <v>PORVENIR</v>
          </cell>
          <cell r="P60" t="str">
            <v>SEGURO SOCIAL</v>
          </cell>
          <cell r="Q60" t="str">
            <v>COMPENSAR</v>
          </cell>
          <cell r="R60">
            <v>0</v>
          </cell>
          <cell r="S60">
            <v>0</v>
          </cell>
          <cell r="T60" t="str">
            <v>106396195</v>
          </cell>
          <cell r="U60" t="str">
            <v>F</v>
          </cell>
          <cell r="V60">
            <v>3677893</v>
          </cell>
          <cell r="W60">
            <v>1</v>
          </cell>
          <cell r="X60" t="str">
            <v>COMPENSAR</v>
          </cell>
          <cell r="Y60" t="str">
            <v>BANCO DE BOGOTA</v>
          </cell>
          <cell r="Z60">
            <v>37781</v>
          </cell>
          <cell r="AA60">
            <v>37811</v>
          </cell>
          <cell r="AB60">
            <v>37842</v>
          </cell>
          <cell r="AC60">
            <v>37873</v>
          </cell>
          <cell r="AE60">
            <v>37751</v>
          </cell>
          <cell r="AG60">
            <v>0</v>
          </cell>
        </row>
        <row r="61">
          <cell r="A61">
            <v>5723883</v>
          </cell>
          <cell r="B61" t="str">
            <v>REYES RINTA ARISTOBULO</v>
          </cell>
          <cell r="C61" t="str">
            <v>LINIERO</v>
          </cell>
          <cell r="D61">
            <v>332000</v>
          </cell>
          <cell r="E61" t="str">
            <v>MACROMEDICION</v>
          </cell>
          <cell r="F61" t="str">
            <v>1110400</v>
          </cell>
          <cell r="G61" t="str">
            <v>061</v>
          </cell>
          <cell r="H61" t="str">
            <v>MACROMEDICION</v>
          </cell>
          <cell r="I61" t="str">
            <v>KR 1C ESTE # 48-04</v>
          </cell>
          <cell r="K61" t="str">
            <v>Soltero</v>
          </cell>
          <cell r="L61">
            <v>37753</v>
          </cell>
          <cell r="M61" t="str">
            <v xml:space="preserve">  -   -</v>
          </cell>
          <cell r="N61" t="str">
            <v xml:space="preserve">  -   -</v>
          </cell>
          <cell r="O61" t="str">
            <v>PORVENIR</v>
          </cell>
          <cell r="P61" t="str">
            <v>PORVENIR AFP</v>
          </cell>
          <cell r="Q61" t="str">
            <v>FAMISANAR EPS</v>
          </cell>
          <cell r="R61">
            <v>0</v>
          </cell>
          <cell r="S61">
            <v>0</v>
          </cell>
          <cell r="T61" t="str">
            <v>106396211</v>
          </cell>
          <cell r="U61" t="str">
            <v>F</v>
          </cell>
          <cell r="V61">
            <v>7714944</v>
          </cell>
          <cell r="W61">
            <v>1</v>
          </cell>
          <cell r="X61" t="str">
            <v>COMPENSAR</v>
          </cell>
          <cell r="Y61" t="str">
            <v>BANCO DE BOGOTA</v>
          </cell>
          <cell r="Z61">
            <v>37783</v>
          </cell>
          <cell r="AA61">
            <v>37813</v>
          </cell>
          <cell r="AB61">
            <v>37844</v>
          </cell>
          <cell r="AC61">
            <v>37875</v>
          </cell>
          <cell r="AE61">
            <v>37753</v>
          </cell>
          <cell r="AG61">
            <v>0</v>
          </cell>
        </row>
        <row r="62">
          <cell r="A62">
            <v>11230278</v>
          </cell>
          <cell r="B62" t="str">
            <v>FLOREZ CLAVIJO DIEGO JOAQUIN</v>
          </cell>
          <cell r="C62" t="str">
            <v>LINIERO</v>
          </cell>
          <cell r="D62">
            <v>332000</v>
          </cell>
          <cell r="E62" t="str">
            <v>MACROMEDICION</v>
          </cell>
          <cell r="F62" t="str">
            <v>1110400</v>
          </cell>
          <cell r="G62" t="str">
            <v>061</v>
          </cell>
          <cell r="H62" t="str">
            <v>MACROMEDICION</v>
          </cell>
          <cell r="I62" t="str">
            <v>CL 8 SUR # 20-14</v>
          </cell>
          <cell r="K62" t="str">
            <v>Casado</v>
          </cell>
          <cell r="L62">
            <v>37753</v>
          </cell>
          <cell r="M62">
            <v>23689</v>
          </cell>
          <cell r="N62" t="str">
            <v xml:space="preserve">  -   -</v>
          </cell>
          <cell r="O62" t="str">
            <v>PORVENIR</v>
          </cell>
          <cell r="P62" t="str">
            <v>SANTANDER AFP</v>
          </cell>
          <cell r="Q62" t="str">
            <v>COMPENSAR</v>
          </cell>
          <cell r="R62" t="str">
            <v>548188</v>
          </cell>
          <cell r="S62" t="str">
            <v>LA CALERA</v>
          </cell>
          <cell r="T62" t="str">
            <v>106356959</v>
          </cell>
          <cell r="U62" t="str">
            <v>M</v>
          </cell>
          <cell r="V62">
            <v>7196736</v>
          </cell>
          <cell r="W62">
            <v>1</v>
          </cell>
          <cell r="X62" t="str">
            <v>COMPENSAR</v>
          </cell>
          <cell r="Y62" t="str">
            <v>BANCO DE BOGOTA</v>
          </cell>
          <cell r="Z62">
            <v>37783</v>
          </cell>
          <cell r="AA62">
            <v>37813</v>
          </cell>
          <cell r="AB62">
            <v>37844</v>
          </cell>
          <cell r="AC62">
            <v>37875</v>
          </cell>
          <cell r="AE62">
            <v>37753</v>
          </cell>
          <cell r="AG62">
            <v>0</v>
          </cell>
        </row>
        <row r="63">
          <cell r="A63">
            <v>18925791</v>
          </cell>
          <cell r="B63" t="str">
            <v>MATTOS DIAZ WILBER DANIEL</v>
          </cell>
          <cell r="C63" t="str">
            <v>AUXILIAR</v>
          </cell>
          <cell r="D63">
            <v>332000</v>
          </cell>
          <cell r="E63" t="str">
            <v>MACROMEDICION</v>
          </cell>
          <cell r="F63" t="str">
            <v>1110400</v>
          </cell>
          <cell r="G63" t="str">
            <v>061</v>
          </cell>
          <cell r="H63" t="str">
            <v>MACROMEDICION</v>
          </cell>
          <cell r="I63" t="str">
            <v>CLL 28 A No.22-10 SUR</v>
          </cell>
          <cell r="K63" t="str">
            <v>Soltero</v>
          </cell>
          <cell r="L63">
            <v>37753</v>
          </cell>
          <cell r="M63" t="str">
            <v xml:space="preserve">  -   -</v>
          </cell>
          <cell r="N63" t="str">
            <v xml:space="preserve">  -   -</v>
          </cell>
          <cell r="O63" t="str">
            <v>PORVENIR</v>
          </cell>
          <cell r="P63" t="str">
            <v>HORIZONTE AFP</v>
          </cell>
          <cell r="Q63" t="str">
            <v>COMPENSAR</v>
          </cell>
          <cell r="R63">
            <v>0</v>
          </cell>
          <cell r="S63">
            <v>0</v>
          </cell>
          <cell r="T63" t="str">
            <v>106396849</v>
          </cell>
          <cell r="U63" t="str">
            <v>F</v>
          </cell>
          <cell r="V63">
            <v>2397526</v>
          </cell>
          <cell r="W63">
            <v>1</v>
          </cell>
          <cell r="X63" t="str">
            <v>COMPENSAR</v>
          </cell>
          <cell r="Y63" t="str">
            <v>BANCO DE BOGOTA</v>
          </cell>
          <cell r="Z63">
            <v>37783</v>
          </cell>
          <cell r="AA63">
            <v>37813</v>
          </cell>
          <cell r="AB63">
            <v>37844</v>
          </cell>
          <cell r="AC63">
            <v>37875</v>
          </cell>
          <cell r="AE63">
            <v>37753</v>
          </cell>
          <cell r="AG63">
            <v>0</v>
          </cell>
        </row>
        <row r="64">
          <cell r="A64">
            <v>18929144</v>
          </cell>
          <cell r="B64" t="str">
            <v>ARANGO DIAZ EDWIN</v>
          </cell>
          <cell r="C64" t="str">
            <v>LINIERO</v>
          </cell>
          <cell r="D64">
            <v>332000</v>
          </cell>
          <cell r="E64" t="str">
            <v>MACROMEDICION</v>
          </cell>
          <cell r="F64" t="str">
            <v>1110400</v>
          </cell>
          <cell r="G64" t="str">
            <v>061</v>
          </cell>
          <cell r="H64" t="str">
            <v>MACROMEDICION</v>
          </cell>
          <cell r="I64" t="str">
            <v>CRA.17 C No.6-54 SUR</v>
          </cell>
          <cell r="K64" t="str">
            <v>Soltero</v>
          </cell>
          <cell r="L64">
            <v>37753</v>
          </cell>
          <cell r="M64" t="str">
            <v xml:space="preserve">  -   -</v>
          </cell>
          <cell r="N64" t="str">
            <v xml:space="preserve">  -   -</v>
          </cell>
          <cell r="O64" t="str">
            <v>PORVENIR</v>
          </cell>
          <cell r="P64" t="str">
            <v>PORVENIR AFP</v>
          </cell>
          <cell r="Q64" t="str">
            <v>FAMISANAR EPS</v>
          </cell>
          <cell r="R64">
            <v>0</v>
          </cell>
          <cell r="S64">
            <v>0</v>
          </cell>
          <cell r="T64" t="str">
            <v>106396591</v>
          </cell>
          <cell r="U64" t="str">
            <v>F</v>
          </cell>
          <cell r="V64">
            <v>7654902</v>
          </cell>
          <cell r="W64">
            <v>1</v>
          </cell>
          <cell r="X64" t="str">
            <v>COMPENSAR</v>
          </cell>
          <cell r="Y64" t="str">
            <v>BANCO DE BOGOTA</v>
          </cell>
          <cell r="Z64">
            <v>37783</v>
          </cell>
          <cell r="AA64">
            <v>37813</v>
          </cell>
          <cell r="AB64">
            <v>37844</v>
          </cell>
          <cell r="AC64">
            <v>37875</v>
          </cell>
          <cell r="AE64">
            <v>37753</v>
          </cell>
          <cell r="AG64">
            <v>0</v>
          </cell>
        </row>
        <row r="65">
          <cell r="A65">
            <v>51947525</v>
          </cell>
          <cell r="B65" t="str">
            <v>MONROY BERNAL ANGELA MARIA</v>
          </cell>
          <cell r="C65" t="str">
            <v>REVISOR</v>
          </cell>
          <cell r="D65">
            <v>332000</v>
          </cell>
          <cell r="E65" t="str">
            <v>MACROMEDICION</v>
          </cell>
          <cell r="F65" t="str">
            <v>1110400</v>
          </cell>
          <cell r="G65" t="str">
            <v>061</v>
          </cell>
          <cell r="H65" t="str">
            <v>MACROMEDICION</v>
          </cell>
          <cell r="I65" t="str">
            <v>CLL 71 B No.89-77 AP-436</v>
          </cell>
          <cell r="K65" t="str">
            <v>Unión libre</v>
          </cell>
          <cell r="L65">
            <v>37753</v>
          </cell>
          <cell r="M65" t="str">
            <v xml:space="preserve">  -   -</v>
          </cell>
          <cell r="N65" t="str">
            <v xml:space="preserve">  -   -</v>
          </cell>
          <cell r="O65" t="str">
            <v>PORVENIR</v>
          </cell>
          <cell r="P65" t="str">
            <v>HORIZONTE AFP</v>
          </cell>
          <cell r="Q65" t="str">
            <v>SALUD TOTAL EPS</v>
          </cell>
          <cell r="R65">
            <v>0</v>
          </cell>
          <cell r="S65">
            <v>0</v>
          </cell>
          <cell r="T65" t="str">
            <v>106396245</v>
          </cell>
          <cell r="U65" t="str">
            <v>F</v>
          </cell>
          <cell r="V65" t="str">
            <v>315-7971702</v>
          </cell>
          <cell r="W65">
            <v>1</v>
          </cell>
          <cell r="X65" t="str">
            <v>COMPENSAR</v>
          </cell>
          <cell r="Y65" t="str">
            <v>BANCO DE BOGOTA</v>
          </cell>
          <cell r="Z65">
            <v>37783</v>
          </cell>
          <cell r="AA65">
            <v>37813</v>
          </cell>
          <cell r="AB65">
            <v>37844</v>
          </cell>
          <cell r="AC65">
            <v>37875</v>
          </cell>
          <cell r="AE65">
            <v>37753</v>
          </cell>
          <cell r="AG65">
            <v>0</v>
          </cell>
        </row>
        <row r="66">
          <cell r="A66">
            <v>52730433</v>
          </cell>
          <cell r="B66" t="str">
            <v>QUEMBA GRANADOS CLAUDIA</v>
          </cell>
          <cell r="C66" t="str">
            <v>REVISOR</v>
          </cell>
          <cell r="D66">
            <v>332000</v>
          </cell>
          <cell r="E66" t="str">
            <v>MACROMEDICION</v>
          </cell>
          <cell r="F66" t="str">
            <v>1110400</v>
          </cell>
          <cell r="G66" t="str">
            <v>061</v>
          </cell>
          <cell r="H66" t="str">
            <v>MACROMEDICION</v>
          </cell>
          <cell r="I66" t="str">
            <v>TRV.185 No.73-11 SUR</v>
          </cell>
          <cell r="K66" t="str">
            <v>Soltero</v>
          </cell>
          <cell r="L66">
            <v>37753</v>
          </cell>
          <cell r="M66" t="str">
            <v xml:space="preserve">  -   -</v>
          </cell>
          <cell r="N66" t="str">
            <v xml:space="preserve">  -   -</v>
          </cell>
          <cell r="O66" t="str">
            <v>PORVENIR</v>
          </cell>
          <cell r="P66" t="str">
            <v>PORVENIR AFP</v>
          </cell>
          <cell r="Q66" t="str">
            <v>COMPENSAR</v>
          </cell>
          <cell r="R66">
            <v>0</v>
          </cell>
          <cell r="S66">
            <v>0</v>
          </cell>
          <cell r="T66" t="str">
            <v>106396179</v>
          </cell>
          <cell r="U66" t="str">
            <v>F</v>
          </cell>
          <cell r="V66">
            <v>7910559</v>
          </cell>
          <cell r="W66">
            <v>1</v>
          </cell>
          <cell r="X66" t="str">
            <v>COMPENSAR</v>
          </cell>
          <cell r="Y66" t="str">
            <v>BANCO DE BOGOTA</v>
          </cell>
          <cell r="Z66">
            <v>37783</v>
          </cell>
          <cell r="AA66">
            <v>37813</v>
          </cell>
          <cell r="AB66">
            <v>37844</v>
          </cell>
          <cell r="AC66">
            <v>37875</v>
          </cell>
          <cell r="AE66">
            <v>37753</v>
          </cell>
          <cell r="AG66">
            <v>0</v>
          </cell>
        </row>
        <row r="67">
          <cell r="A67">
            <v>53089440</v>
          </cell>
          <cell r="B67" t="str">
            <v>QUEMBA GRANADOS CAROLINA</v>
          </cell>
          <cell r="C67" t="str">
            <v>REVISOR</v>
          </cell>
          <cell r="D67">
            <v>332000</v>
          </cell>
          <cell r="E67" t="str">
            <v>MACROMEDICION</v>
          </cell>
          <cell r="F67" t="str">
            <v>1110400</v>
          </cell>
          <cell r="G67" t="str">
            <v>061</v>
          </cell>
          <cell r="H67" t="str">
            <v>MACROMEDICION</v>
          </cell>
          <cell r="I67" t="str">
            <v>CRA 80 G No.43-66 SUR</v>
          </cell>
          <cell r="K67" t="str">
            <v>Soltero</v>
          </cell>
          <cell r="L67">
            <v>37753</v>
          </cell>
          <cell r="M67">
            <v>30860</v>
          </cell>
          <cell r="N67" t="str">
            <v xml:space="preserve">  -   -</v>
          </cell>
          <cell r="O67" t="str">
            <v>PORVENIR</v>
          </cell>
          <cell r="P67" t="str">
            <v>SEGURO SOCIAL</v>
          </cell>
          <cell r="Q67" t="str">
            <v>COMPENSAR</v>
          </cell>
          <cell r="R67">
            <v>0</v>
          </cell>
          <cell r="S67">
            <v>0</v>
          </cell>
          <cell r="T67" t="str">
            <v>106396187</v>
          </cell>
          <cell r="U67" t="str">
            <v>M</v>
          </cell>
          <cell r="V67">
            <v>5750507</v>
          </cell>
          <cell r="W67">
            <v>1</v>
          </cell>
          <cell r="X67" t="str">
            <v>COMPENSAR</v>
          </cell>
          <cell r="Y67" t="str">
            <v>BANCO DE BOGOTA</v>
          </cell>
          <cell r="Z67">
            <v>37783</v>
          </cell>
          <cell r="AA67">
            <v>37813</v>
          </cell>
          <cell r="AB67">
            <v>37844</v>
          </cell>
          <cell r="AC67">
            <v>37875</v>
          </cell>
          <cell r="AE67">
            <v>37753</v>
          </cell>
          <cell r="AG67">
            <v>0</v>
          </cell>
        </row>
        <row r="68">
          <cell r="A68">
            <v>79461807</v>
          </cell>
          <cell r="B68" t="str">
            <v>GONZALEZ RINTA CARLOS JULIO</v>
          </cell>
          <cell r="C68" t="str">
            <v>AUXILIAR</v>
          </cell>
          <cell r="D68">
            <v>332000</v>
          </cell>
          <cell r="E68" t="str">
            <v>MACROMEDICION</v>
          </cell>
          <cell r="F68" t="str">
            <v>1110400</v>
          </cell>
          <cell r="G68" t="str">
            <v>061</v>
          </cell>
          <cell r="H68" t="str">
            <v>MACROMEDICION</v>
          </cell>
          <cell r="I68" t="str">
            <v>CLL 43 SUR No.16-66</v>
          </cell>
          <cell r="K68" t="str">
            <v>Unión libre</v>
          </cell>
          <cell r="L68">
            <v>37753</v>
          </cell>
          <cell r="M68">
            <v>24944</v>
          </cell>
          <cell r="N68" t="str">
            <v xml:space="preserve">  -   -</v>
          </cell>
          <cell r="O68" t="str">
            <v>PORVENIR</v>
          </cell>
          <cell r="P68" t="str">
            <v>COLFONDOS</v>
          </cell>
          <cell r="Q68" t="str">
            <v>SALUD TOTAL EPS</v>
          </cell>
          <cell r="R68" t="str">
            <v>79461807</v>
          </cell>
          <cell r="S68">
            <v>0</v>
          </cell>
          <cell r="T68" t="str">
            <v>041167925</v>
          </cell>
          <cell r="U68" t="str">
            <v>M</v>
          </cell>
          <cell r="V68">
            <v>2790336</v>
          </cell>
          <cell r="W68">
            <v>1</v>
          </cell>
          <cell r="X68" t="str">
            <v>COMPENSAR</v>
          </cell>
          <cell r="Y68" t="str">
            <v>BANCO DE BOGOTA</v>
          </cell>
          <cell r="Z68">
            <v>37783</v>
          </cell>
          <cell r="AA68">
            <v>37813</v>
          </cell>
          <cell r="AB68">
            <v>37844</v>
          </cell>
          <cell r="AC68">
            <v>37875</v>
          </cell>
          <cell r="AE68">
            <v>37753</v>
          </cell>
          <cell r="AG68">
            <v>0</v>
          </cell>
        </row>
        <row r="69">
          <cell r="A69">
            <v>79753014</v>
          </cell>
          <cell r="B69" t="str">
            <v>PARRA APONTE ORLANDO</v>
          </cell>
          <cell r="C69" t="str">
            <v>REVISOR</v>
          </cell>
          <cell r="D69">
            <v>332000</v>
          </cell>
          <cell r="E69" t="str">
            <v>MACROMEDICION</v>
          </cell>
          <cell r="F69" t="str">
            <v>1110400</v>
          </cell>
          <cell r="G69" t="str">
            <v>061</v>
          </cell>
          <cell r="H69" t="str">
            <v>MACROMEDICION</v>
          </cell>
          <cell r="I69" t="str">
            <v>CLL 50 SUR No.98A35</v>
          </cell>
          <cell r="K69" t="str">
            <v>Casado</v>
          </cell>
          <cell r="L69">
            <v>37753</v>
          </cell>
          <cell r="M69" t="str">
            <v xml:space="preserve">  -   -</v>
          </cell>
          <cell r="N69" t="str">
            <v xml:space="preserve">  -   -</v>
          </cell>
          <cell r="O69" t="str">
            <v>PORVENIR</v>
          </cell>
          <cell r="P69" t="str">
            <v>HORIZONTE AFP</v>
          </cell>
          <cell r="Q69" t="str">
            <v>SANITAS EPS</v>
          </cell>
          <cell r="R69">
            <v>0</v>
          </cell>
          <cell r="S69">
            <v>0</v>
          </cell>
          <cell r="T69" t="str">
            <v>106396765</v>
          </cell>
          <cell r="U69" t="str">
            <v>F</v>
          </cell>
          <cell r="V69">
            <v>7850715</v>
          </cell>
          <cell r="W69">
            <v>1</v>
          </cell>
          <cell r="X69" t="str">
            <v>COMPENSAR</v>
          </cell>
          <cell r="Y69" t="str">
            <v>BANCO DE BOGOTA</v>
          </cell>
          <cell r="Z69">
            <v>37783</v>
          </cell>
          <cell r="AA69">
            <v>37813</v>
          </cell>
          <cell r="AB69">
            <v>37844</v>
          </cell>
          <cell r="AC69">
            <v>37875</v>
          </cell>
          <cell r="AE69">
            <v>37753</v>
          </cell>
          <cell r="AG69">
            <v>0</v>
          </cell>
        </row>
        <row r="70">
          <cell r="A70">
            <v>79846309</v>
          </cell>
          <cell r="B70" t="str">
            <v>GONZALEZ CUBILLOS YESID AXEL</v>
          </cell>
          <cell r="C70" t="str">
            <v>REVISOR</v>
          </cell>
          <cell r="D70">
            <v>332000</v>
          </cell>
          <cell r="E70" t="str">
            <v>MACROMEDICION</v>
          </cell>
          <cell r="F70" t="str">
            <v>1110400</v>
          </cell>
          <cell r="G70" t="str">
            <v>061</v>
          </cell>
          <cell r="H70" t="str">
            <v>MACROMEDICION</v>
          </cell>
          <cell r="I70" t="str">
            <v>CRA.4 No.20-28</v>
          </cell>
          <cell r="K70" t="str">
            <v>Soltero</v>
          </cell>
          <cell r="L70">
            <v>37753</v>
          </cell>
          <cell r="M70" t="str">
            <v xml:space="preserve">  -   -</v>
          </cell>
          <cell r="N70" t="str">
            <v xml:space="preserve">  -   -</v>
          </cell>
          <cell r="O70" t="str">
            <v>PORVENIR</v>
          </cell>
          <cell r="P70" t="str">
            <v>SEGURO SOCIAL</v>
          </cell>
          <cell r="Q70" t="str">
            <v>FAMISANAR EPS</v>
          </cell>
          <cell r="R70">
            <v>0</v>
          </cell>
          <cell r="S70">
            <v>0</v>
          </cell>
          <cell r="T70" t="str">
            <v>106396138</v>
          </cell>
          <cell r="U70" t="str">
            <v>M</v>
          </cell>
          <cell r="V70">
            <v>8277985</v>
          </cell>
          <cell r="W70">
            <v>1</v>
          </cell>
          <cell r="X70" t="str">
            <v>COMPENSAR</v>
          </cell>
          <cell r="Y70" t="str">
            <v>BANCO DE BOGOTA</v>
          </cell>
          <cell r="Z70">
            <v>37783</v>
          </cell>
          <cell r="AA70">
            <v>37813</v>
          </cell>
          <cell r="AB70">
            <v>37844</v>
          </cell>
          <cell r="AC70">
            <v>37875</v>
          </cell>
          <cell r="AE70">
            <v>37753</v>
          </cell>
          <cell r="AG70">
            <v>0</v>
          </cell>
        </row>
        <row r="71">
          <cell r="A71">
            <v>79893875</v>
          </cell>
          <cell r="B71" t="str">
            <v>DIAZ  MAURICIO</v>
          </cell>
          <cell r="C71" t="str">
            <v>REVISOR</v>
          </cell>
          <cell r="D71">
            <v>332000</v>
          </cell>
          <cell r="E71" t="str">
            <v>MACROMEDICION</v>
          </cell>
          <cell r="F71" t="str">
            <v>1110400</v>
          </cell>
          <cell r="G71" t="str">
            <v>061</v>
          </cell>
          <cell r="H71" t="str">
            <v>MACROMEDICION</v>
          </cell>
          <cell r="I71" t="str">
            <v>DG.39 A-5947</v>
          </cell>
          <cell r="K71" t="str">
            <v>Soltero</v>
          </cell>
          <cell r="L71">
            <v>37753</v>
          </cell>
          <cell r="M71" t="str">
            <v xml:space="preserve">  -   -</v>
          </cell>
          <cell r="N71" t="str">
            <v xml:space="preserve">  -   -</v>
          </cell>
          <cell r="O71" t="str">
            <v>PORVENIR</v>
          </cell>
          <cell r="P71" t="str">
            <v>COLFONDOS</v>
          </cell>
          <cell r="Q71" t="str">
            <v>FAMISANAR EPS</v>
          </cell>
          <cell r="R71">
            <v>0</v>
          </cell>
          <cell r="S71">
            <v>0</v>
          </cell>
          <cell r="T71" t="str">
            <v>106396336</v>
          </cell>
          <cell r="U71" t="str">
            <v>F</v>
          </cell>
          <cell r="V71">
            <v>2042054</v>
          </cell>
          <cell r="W71">
            <v>1</v>
          </cell>
          <cell r="X71" t="str">
            <v>COMPENSAR</v>
          </cell>
          <cell r="Y71" t="str">
            <v>BANCO DE BOGOTA</v>
          </cell>
          <cell r="Z71">
            <v>37783</v>
          </cell>
          <cell r="AA71">
            <v>37813</v>
          </cell>
          <cell r="AB71">
            <v>37844</v>
          </cell>
          <cell r="AC71">
            <v>37875</v>
          </cell>
          <cell r="AE71">
            <v>37753</v>
          </cell>
          <cell r="AG71">
            <v>0</v>
          </cell>
        </row>
        <row r="72">
          <cell r="A72">
            <v>80160669</v>
          </cell>
          <cell r="B72" t="str">
            <v>CARDENAS  JUAN GABRIEL</v>
          </cell>
          <cell r="C72" t="str">
            <v>REVISOR</v>
          </cell>
          <cell r="D72">
            <v>332000</v>
          </cell>
          <cell r="E72" t="str">
            <v>MACROMEDICION</v>
          </cell>
          <cell r="F72" t="str">
            <v>1110400</v>
          </cell>
          <cell r="G72" t="str">
            <v>061</v>
          </cell>
          <cell r="H72" t="str">
            <v>MACROMEDICION</v>
          </cell>
          <cell r="I72" t="str">
            <v>KR 82 # 69B-15</v>
          </cell>
          <cell r="K72" t="str">
            <v>Soltero</v>
          </cell>
          <cell r="L72">
            <v>37753</v>
          </cell>
          <cell r="M72" t="str">
            <v xml:space="preserve">  -   -</v>
          </cell>
          <cell r="N72" t="str">
            <v xml:space="preserve">  -   -</v>
          </cell>
          <cell r="O72" t="str">
            <v>PORVENIR</v>
          </cell>
          <cell r="P72" t="str">
            <v>PROTECCION AFP</v>
          </cell>
          <cell r="Q72" t="str">
            <v>FAMISANAR EPS</v>
          </cell>
          <cell r="R72">
            <v>0</v>
          </cell>
          <cell r="S72">
            <v>0</v>
          </cell>
          <cell r="T72" t="str">
            <v>106395486</v>
          </cell>
          <cell r="U72" t="str">
            <v>F</v>
          </cell>
          <cell r="V72">
            <v>4300270</v>
          </cell>
          <cell r="W72">
            <v>1</v>
          </cell>
          <cell r="X72" t="str">
            <v>COMPENSAR</v>
          </cell>
          <cell r="Y72" t="str">
            <v>BANCO DE BOGOTA</v>
          </cell>
          <cell r="Z72">
            <v>37783</v>
          </cell>
          <cell r="AA72">
            <v>37813</v>
          </cell>
          <cell r="AB72">
            <v>37844</v>
          </cell>
          <cell r="AC72">
            <v>37875</v>
          </cell>
          <cell r="AE72">
            <v>37753</v>
          </cell>
          <cell r="AG72">
            <v>0</v>
          </cell>
        </row>
        <row r="73">
          <cell r="A73">
            <v>80366920</v>
          </cell>
          <cell r="B73" t="str">
            <v>ROZO COBOS JAIRO ALONSO</v>
          </cell>
          <cell r="C73" t="str">
            <v>SUPERVISOR</v>
          </cell>
          <cell r="D73">
            <v>332000</v>
          </cell>
          <cell r="E73" t="str">
            <v>MACROMEDICION</v>
          </cell>
          <cell r="F73" t="str">
            <v>1110400</v>
          </cell>
          <cell r="G73" t="str">
            <v>061</v>
          </cell>
          <cell r="H73" t="str">
            <v>MACROMEDICION</v>
          </cell>
          <cell r="I73" t="str">
            <v xml:space="preserve">CRA 5  No.5-19 </v>
          </cell>
          <cell r="K73" t="str">
            <v>Soltero</v>
          </cell>
          <cell r="L73">
            <v>37753</v>
          </cell>
          <cell r="M73" t="str">
            <v xml:space="preserve">  -   -</v>
          </cell>
          <cell r="N73" t="str">
            <v xml:space="preserve">  -   -</v>
          </cell>
          <cell r="O73" t="str">
            <v>PORVENIR</v>
          </cell>
          <cell r="P73" t="str">
            <v>COLFONDOS</v>
          </cell>
          <cell r="Q73" t="str">
            <v>HUMANA VIVIR EPS</v>
          </cell>
          <cell r="R73">
            <v>0</v>
          </cell>
          <cell r="S73">
            <v>0</v>
          </cell>
          <cell r="T73" t="str">
            <v>106396161</v>
          </cell>
          <cell r="U73" t="str">
            <v>F</v>
          </cell>
          <cell r="V73">
            <v>3450149</v>
          </cell>
          <cell r="W73">
            <v>1</v>
          </cell>
          <cell r="X73" t="str">
            <v>COMPENSAR</v>
          </cell>
          <cell r="Y73" t="str">
            <v>BANCO DE BOGOTA</v>
          </cell>
          <cell r="Z73">
            <v>37783</v>
          </cell>
          <cell r="AA73">
            <v>37813</v>
          </cell>
          <cell r="AB73">
            <v>37844</v>
          </cell>
          <cell r="AC73">
            <v>37875</v>
          </cell>
          <cell r="AE73">
            <v>37753</v>
          </cell>
          <cell r="AG73">
            <v>0</v>
          </cell>
        </row>
        <row r="74">
          <cell r="A74">
            <v>93083132</v>
          </cell>
          <cell r="B74" t="str">
            <v>CABEZAS CESPEDES JOSE OLMER</v>
          </cell>
          <cell r="C74" t="str">
            <v>AUXILIAR</v>
          </cell>
          <cell r="D74">
            <v>332000</v>
          </cell>
          <cell r="E74" t="str">
            <v>MACROMEDICION</v>
          </cell>
          <cell r="F74" t="str">
            <v>1110400</v>
          </cell>
          <cell r="G74" t="str">
            <v>061</v>
          </cell>
          <cell r="H74" t="str">
            <v>MACROMEDICION</v>
          </cell>
          <cell r="I74" t="str">
            <v>CALLE 7 B No-6A-42</v>
          </cell>
          <cell r="K74" t="str">
            <v>Soltero</v>
          </cell>
          <cell r="L74">
            <v>37753</v>
          </cell>
          <cell r="M74" t="str">
            <v xml:space="preserve">  -   -</v>
          </cell>
          <cell r="N74" t="str">
            <v xml:space="preserve">  -   -</v>
          </cell>
          <cell r="O74" t="str">
            <v>PORVENIR</v>
          </cell>
          <cell r="P74" t="str">
            <v>HORIZONTE AFP</v>
          </cell>
          <cell r="Q74" t="str">
            <v>SALUD TOTAL EPS</v>
          </cell>
          <cell r="R74">
            <v>0</v>
          </cell>
          <cell r="S74">
            <v>0</v>
          </cell>
          <cell r="T74" t="str">
            <v>106396294</v>
          </cell>
          <cell r="U74" t="str">
            <v>F</v>
          </cell>
          <cell r="V74">
            <v>7328825</v>
          </cell>
          <cell r="W74">
            <v>1</v>
          </cell>
          <cell r="X74" t="str">
            <v>COMPENSAR</v>
          </cell>
          <cell r="Y74" t="str">
            <v>BANCO DE BOGOTA</v>
          </cell>
          <cell r="Z74">
            <v>37783</v>
          </cell>
          <cell r="AA74">
            <v>37813</v>
          </cell>
          <cell r="AB74">
            <v>37844</v>
          </cell>
          <cell r="AC74">
            <v>37875</v>
          </cell>
          <cell r="AE74">
            <v>37753</v>
          </cell>
          <cell r="AG74">
            <v>0</v>
          </cell>
        </row>
        <row r="75">
          <cell r="A75">
            <v>79624975</v>
          </cell>
          <cell r="B75" t="str">
            <v>MORA BARON JORGE ARTURO</v>
          </cell>
          <cell r="C75" t="str">
            <v>ANALISTA SISTEMA</v>
          </cell>
          <cell r="D75">
            <v>500000</v>
          </cell>
          <cell r="E75" t="str">
            <v>MACROMEDICION</v>
          </cell>
          <cell r="F75" t="str">
            <v>1110400</v>
          </cell>
          <cell r="G75" t="str">
            <v>061</v>
          </cell>
          <cell r="H75" t="str">
            <v>MACROMEDICION</v>
          </cell>
          <cell r="I75" t="str">
            <v>CRA.46 No.72-29</v>
          </cell>
          <cell r="K75" t="str">
            <v>Soltero</v>
          </cell>
          <cell r="L75">
            <v>37755</v>
          </cell>
          <cell r="M75" t="str">
            <v xml:space="preserve">  -   -</v>
          </cell>
          <cell r="N75" t="str">
            <v xml:space="preserve">  -   -</v>
          </cell>
          <cell r="O75" t="str">
            <v>PORVENIR</v>
          </cell>
          <cell r="P75" t="str">
            <v>PORVENIR AFP</v>
          </cell>
          <cell r="Q75" t="str">
            <v>COMPENSAR</v>
          </cell>
          <cell r="R75">
            <v>0</v>
          </cell>
          <cell r="S75">
            <v>0</v>
          </cell>
          <cell r="T75" t="str">
            <v>106397318</v>
          </cell>
          <cell r="U75" t="str">
            <v>F</v>
          </cell>
          <cell r="V75">
            <v>7187580</v>
          </cell>
          <cell r="W75">
            <v>1</v>
          </cell>
          <cell r="X75" t="str">
            <v>COMPENSAR</v>
          </cell>
          <cell r="Y75" t="str">
            <v>BANCO DE BOGOTA</v>
          </cell>
          <cell r="Z75">
            <v>37785</v>
          </cell>
          <cell r="AA75">
            <v>37815</v>
          </cell>
          <cell r="AB75">
            <v>37846</v>
          </cell>
          <cell r="AC75">
            <v>37877</v>
          </cell>
          <cell r="AE75">
            <v>37755</v>
          </cell>
          <cell r="AG75">
            <v>0</v>
          </cell>
        </row>
        <row r="76">
          <cell r="A76">
            <v>79522823</v>
          </cell>
          <cell r="B76" t="str">
            <v>ARIAS ARIAS FABIAN ARTURO</v>
          </cell>
          <cell r="C76" t="str">
            <v>DIRECTOR</v>
          </cell>
          <cell r="D76">
            <v>700000</v>
          </cell>
          <cell r="E76" t="str">
            <v>MACROMEDICION</v>
          </cell>
          <cell r="F76" t="str">
            <v>1110400</v>
          </cell>
          <cell r="G76" t="str">
            <v>061</v>
          </cell>
          <cell r="H76" t="str">
            <v>MACROMEDICION</v>
          </cell>
          <cell r="I76" t="str">
            <v>CRA.98 No.136-21</v>
          </cell>
          <cell r="K76" t="str">
            <v>Soltero</v>
          </cell>
          <cell r="L76">
            <v>37756</v>
          </cell>
          <cell r="M76" t="str">
            <v xml:space="preserve">  -   -</v>
          </cell>
          <cell r="N76" t="str">
            <v xml:space="preserve">  -   -</v>
          </cell>
          <cell r="O76" t="str">
            <v>PORVENIR</v>
          </cell>
          <cell r="P76" t="str">
            <v>PORVENIR AFP</v>
          </cell>
          <cell r="Q76" t="str">
            <v>COMPENSAR</v>
          </cell>
          <cell r="R76">
            <v>0</v>
          </cell>
          <cell r="S76">
            <v>0</v>
          </cell>
          <cell r="T76" t="str">
            <v>106398639</v>
          </cell>
          <cell r="U76" t="str">
            <v>M</v>
          </cell>
          <cell r="V76">
            <v>6800556</v>
          </cell>
          <cell r="W76">
            <v>1</v>
          </cell>
          <cell r="X76" t="str">
            <v>COMPENSAR</v>
          </cell>
          <cell r="Y76" t="str">
            <v>BANCO DE BOGOTA</v>
          </cell>
          <cell r="Z76">
            <v>37786</v>
          </cell>
          <cell r="AA76">
            <v>37816</v>
          </cell>
          <cell r="AB76">
            <v>37847</v>
          </cell>
          <cell r="AC76">
            <v>37878</v>
          </cell>
          <cell r="AE76">
            <v>37756</v>
          </cell>
          <cell r="AG76">
            <v>0</v>
          </cell>
        </row>
        <row r="77">
          <cell r="A77">
            <v>11801174</v>
          </cell>
          <cell r="B77" t="str">
            <v>URRUTIA MENDOZA HAMINTON</v>
          </cell>
          <cell r="C77" t="str">
            <v>LINIERO</v>
          </cell>
          <cell r="D77">
            <v>332000</v>
          </cell>
          <cell r="E77" t="str">
            <v>MACROMEDICION</v>
          </cell>
          <cell r="F77" t="str">
            <v>1110400</v>
          </cell>
          <cell r="G77" t="str">
            <v>061</v>
          </cell>
          <cell r="H77" t="str">
            <v>MACROMEDICION</v>
          </cell>
          <cell r="I77" t="str">
            <v>CL 18 SUR # 29-79</v>
          </cell>
          <cell r="K77" t="str">
            <v>Unión libre</v>
          </cell>
          <cell r="L77">
            <v>37757</v>
          </cell>
          <cell r="M77" t="str">
            <v xml:space="preserve">  -   -</v>
          </cell>
          <cell r="N77" t="str">
            <v xml:space="preserve">  -   -</v>
          </cell>
          <cell r="O77" t="str">
            <v>PORVENIR</v>
          </cell>
          <cell r="P77" t="str">
            <v>PROTECCION AFP</v>
          </cell>
          <cell r="Q77" t="str">
            <v>COMPENSAR</v>
          </cell>
          <cell r="R77">
            <v>0</v>
          </cell>
          <cell r="S77">
            <v>0</v>
          </cell>
          <cell r="T77" t="str">
            <v>106396633</v>
          </cell>
          <cell r="U77" t="str">
            <v>M</v>
          </cell>
          <cell r="V77">
            <v>7241267</v>
          </cell>
          <cell r="W77">
            <v>1</v>
          </cell>
          <cell r="X77" t="str">
            <v>COMPENSAR</v>
          </cell>
          <cell r="Y77" t="str">
            <v>BANCO DE BOGOTA</v>
          </cell>
          <cell r="Z77">
            <v>37787</v>
          </cell>
          <cell r="AA77">
            <v>37817</v>
          </cell>
          <cell r="AB77">
            <v>37848</v>
          </cell>
          <cell r="AC77">
            <v>37879</v>
          </cell>
          <cell r="AE77">
            <v>37757</v>
          </cell>
          <cell r="AG77">
            <v>0</v>
          </cell>
        </row>
        <row r="78">
          <cell r="A78">
            <v>52796816</v>
          </cell>
          <cell r="B78" t="str">
            <v>SILVA BAHAMON JOHANNA</v>
          </cell>
          <cell r="C78" t="str">
            <v>REVISOR</v>
          </cell>
          <cell r="D78">
            <v>332000</v>
          </cell>
          <cell r="E78" t="str">
            <v>MACROMEDICION</v>
          </cell>
          <cell r="F78" t="str">
            <v>1110400</v>
          </cell>
          <cell r="G78" t="str">
            <v>061</v>
          </cell>
          <cell r="H78" t="str">
            <v>MACROMEDICION</v>
          </cell>
          <cell r="I78" t="str">
            <v>CLL 79 No.37-52</v>
          </cell>
          <cell r="K78" t="str">
            <v>Soltera</v>
          </cell>
          <cell r="L78">
            <v>37757</v>
          </cell>
          <cell r="M78" t="str">
            <v xml:space="preserve">  -   -</v>
          </cell>
          <cell r="N78" t="str">
            <v xml:space="preserve">  -   -</v>
          </cell>
          <cell r="O78" t="str">
            <v>PORVENIR</v>
          </cell>
          <cell r="P78" t="str">
            <v>HORIZONTE AFP</v>
          </cell>
          <cell r="Q78" t="str">
            <v>COMPENSAR</v>
          </cell>
          <cell r="R78">
            <v>0</v>
          </cell>
          <cell r="S78">
            <v>0</v>
          </cell>
          <cell r="T78" t="str">
            <v>106396708</v>
          </cell>
          <cell r="U78" t="str">
            <v>F</v>
          </cell>
          <cell r="V78">
            <v>7170524</v>
          </cell>
          <cell r="W78">
            <v>1</v>
          </cell>
          <cell r="X78" t="str">
            <v>COMPENSAR</v>
          </cell>
          <cell r="Y78" t="str">
            <v>BANCO DE BOGOTA</v>
          </cell>
          <cell r="Z78">
            <v>37787</v>
          </cell>
          <cell r="AA78">
            <v>37817</v>
          </cell>
          <cell r="AB78">
            <v>37848</v>
          </cell>
          <cell r="AC78">
            <v>37879</v>
          </cell>
          <cell r="AE78">
            <v>37757</v>
          </cell>
          <cell r="AG78">
            <v>0</v>
          </cell>
        </row>
        <row r="79">
          <cell r="A79">
            <v>79126129</v>
          </cell>
          <cell r="B79" t="str">
            <v>LAVERDE DIAZ WILLIAM</v>
          </cell>
          <cell r="C79" t="str">
            <v>REVISOR</v>
          </cell>
          <cell r="D79">
            <v>332000</v>
          </cell>
          <cell r="E79" t="str">
            <v>MACROMEDICION</v>
          </cell>
          <cell r="F79" t="str">
            <v>1110400</v>
          </cell>
          <cell r="G79" t="str">
            <v>061</v>
          </cell>
          <cell r="H79" t="str">
            <v>MACROMEDICION</v>
          </cell>
          <cell r="I79" t="str">
            <v>KR 77A # 61-24</v>
          </cell>
          <cell r="K79" t="str">
            <v>Unión libre</v>
          </cell>
          <cell r="L79">
            <v>37757</v>
          </cell>
          <cell r="M79" t="str">
            <v xml:space="preserve">  -   -</v>
          </cell>
          <cell r="N79" t="str">
            <v xml:space="preserve">  -   -</v>
          </cell>
          <cell r="O79" t="str">
            <v>PORVENIR</v>
          </cell>
          <cell r="P79" t="str">
            <v>SEGURO SOCIAL</v>
          </cell>
          <cell r="Q79" t="str">
            <v>SALUD TOTAL EPS</v>
          </cell>
          <cell r="R79">
            <v>0</v>
          </cell>
          <cell r="S79">
            <v>0</v>
          </cell>
          <cell r="T79" t="str">
            <v>106396690</v>
          </cell>
          <cell r="U79" t="str">
            <v>M</v>
          </cell>
          <cell r="V79">
            <v>4381941</v>
          </cell>
          <cell r="W79">
            <v>1</v>
          </cell>
          <cell r="X79" t="str">
            <v>COMPENSAR</v>
          </cell>
          <cell r="Y79" t="str">
            <v>BANCO DE BOGOTA</v>
          </cell>
          <cell r="Z79">
            <v>37787</v>
          </cell>
          <cell r="AA79">
            <v>37817</v>
          </cell>
          <cell r="AB79">
            <v>37848</v>
          </cell>
          <cell r="AC79">
            <v>37879</v>
          </cell>
          <cell r="AE79">
            <v>37757</v>
          </cell>
          <cell r="AG79">
            <v>0</v>
          </cell>
        </row>
        <row r="80">
          <cell r="A80">
            <v>79206066</v>
          </cell>
          <cell r="B80" t="str">
            <v>RODRIGUEZ SUAREZ FABIO</v>
          </cell>
          <cell r="C80" t="str">
            <v>REVISOR</v>
          </cell>
          <cell r="D80">
            <v>332000</v>
          </cell>
          <cell r="E80" t="str">
            <v>MACROMEDICION</v>
          </cell>
          <cell r="F80" t="str">
            <v>1110400</v>
          </cell>
          <cell r="G80" t="str">
            <v>061</v>
          </cell>
          <cell r="H80" t="str">
            <v>MACROMEDICION</v>
          </cell>
          <cell r="I80" t="str">
            <v>CRA.94 B No.18-08</v>
          </cell>
          <cell r="K80" t="str">
            <v>Casado</v>
          </cell>
          <cell r="L80">
            <v>37757</v>
          </cell>
          <cell r="M80" t="str">
            <v xml:space="preserve">  -   -</v>
          </cell>
          <cell r="N80" t="str">
            <v xml:space="preserve">  -   -</v>
          </cell>
          <cell r="O80" t="str">
            <v>PORVENIR</v>
          </cell>
          <cell r="P80" t="str">
            <v>SANTANDER AFP</v>
          </cell>
          <cell r="Q80" t="str">
            <v>COMPENSAR</v>
          </cell>
          <cell r="R80">
            <v>0</v>
          </cell>
          <cell r="S80">
            <v>0</v>
          </cell>
          <cell r="T80" t="str">
            <v>106396666</v>
          </cell>
          <cell r="U80" t="str">
            <v>M</v>
          </cell>
          <cell r="V80">
            <v>6811964</v>
          </cell>
          <cell r="W80">
            <v>1</v>
          </cell>
          <cell r="X80" t="str">
            <v>COMPENSAR</v>
          </cell>
          <cell r="Y80" t="str">
            <v>BANCO DE BOGOTA</v>
          </cell>
          <cell r="Z80">
            <v>37787</v>
          </cell>
          <cell r="AA80">
            <v>37817</v>
          </cell>
          <cell r="AB80">
            <v>37848</v>
          </cell>
          <cell r="AC80">
            <v>37879</v>
          </cell>
          <cell r="AE80">
            <v>37757</v>
          </cell>
          <cell r="AG80">
            <v>0</v>
          </cell>
        </row>
        <row r="81">
          <cell r="A81">
            <v>79656144</v>
          </cell>
          <cell r="B81" t="str">
            <v>CEPEDA CORTES JOSE ALEXANDER</v>
          </cell>
          <cell r="C81" t="str">
            <v>SUPERVISOR</v>
          </cell>
          <cell r="D81">
            <v>332000</v>
          </cell>
          <cell r="E81" t="str">
            <v>MACROMEDICION</v>
          </cell>
          <cell r="F81" t="str">
            <v>1110400</v>
          </cell>
          <cell r="G81" t="str">
            <v>061</v>
          </cell>
          <cell r="H81" t="str">
            <v>MACROMEDICION</v>
          </cell>
          <cell r="I81" t="str">
            <v>KR 84 # 68A-40</v>
          </cell>
          <cell r="K81" t="str">
            <v>Soltero</v>
          </cell>
          <cell r="L81">
            <v>37757</v>
          </cell>
          <cell r="M81" t="str">
            <v xml:space="preserve">  -   -</v>
          </cell>
          <cell r="N81" t="str">
            <v xml:space="preserve">  -   -</v>
          </cell>
          <cell r="O81" t="str">
            <v>PORVENIR</v>
          </cell>
          <cell r="P81" t="str">
            <v>PORVENIR AFP</v>
          </cell>
          <cell r="Q81" t="str">
            <v>FAMISANAR EPS</v>
          </cell>
          <cell r="R81">
            <v>0</v>
          </cell>
          <cell r="S81">
            <v>0</v>
          </cell>
          <cell r="T81" t="str">
            <v>106396831</v>
          </cell>
          <cell r="U81" t="str">
            <v>F</v>
          </cell>
          <cell r="V81">
            <v>4904506</v>
          </cell>
          <cell r="W81">
            <v>1</v>
          </cell>
          <cell r="X81" t="str">
            <v>COMPENSAR</v>
          </cell>
          <cell r="Y81" t="str">
            <v>BANCO DE BOGOTA</v>
          </cell>
          <cell r="Z81">
            <v>37787</v>
          </cell>
          <cell r="AA81">
            <v>37817</v>
          </cell>
          <cell r="AB81">
            <v>37848</v>
          </cell>
          <cell r="AC81">
            <v>37879</v>
          </cell>
          <cell r="AE81">
            <v>37757</v>
          </cell>
          <cell r="AG81">
            <v>0</v>
          </cell>
        </row>
        <row r="82">
          <cell r="A82">
            <v>86052184</v>
          </cell>
          <cell r="B82" t="str">
            <v>CAÑON GUTIERREZ EDWIN CAÑON</v>
          </cell>
          <cell r="C82" t="str">
            <v>REVISOR</v>
          </cell>
          <cell r="D82">
            <v>332000</v>
          </cell>
          <cell r="E82" t="str">
            <v>MACROMEDICION</v>
          </cell>
          <cell r="F82" t="str">
            <v>1110400</v>
          </cell>
          <cell r="G82" t="str">
            <v>061</v>
          </cell>
          <cell r="H82" t="str">
            <v>MACROMEDICION</v>
          </cell>
          <cell r="I82" t="str">
            <v>KR 25- # 54 15 SUR</v>
          </cell>
          <cell r="K82" t="str">
            <v>Soltero</v>
          </cell>
          <cell r="L82">
            <v>37757</v>
          </cell>
          <cell r="M82" t="str">
            <v xml:space="preserve">  -   -</v>
          </cell>
          <cell r="N82" t="str">
            <v xml:space="preserve">  -   -</v>
          </cell>
          <cell r="O82" t="str">
            <v>PORVENIR</v>
          </cell>
          <cell r="P82" t="str">
            <v>PROTECCION AFP</v>
          </cell>
          <cell r="Q82" t="str">
            <v>COMPENSAR</v>
          </cell>
          <cell r="R82">
            <v>0</v>
          </cell>
          <cell r="S82">
            <v>0</v>
          </cell>
          <cell r="T82" t="str">
            <v>106396807</v>
          </cell>
          <cell r="U82" t="str">
            <v>M</v>
          </cell>
          <cell r="V82">
            <v>2703583</v>
          </cell>
          <cell r="W82">
            <v>1</v>
          </cell>
          <cell r="X82" t="str">
            <v>COMPENSAR</v>
          </cell>
          <cell r="Y82" t="str">
            <v>BANCO DE BOGOTA</v>
          </cell>
          <cell r="Z82">
            <v>37787</v>
          </cell>
          <cell r="AA82">
            <v>37817</v>
          </cell>
          <cell r="AB82">
            <v>37848</v>
          </cell>
          <cell r="AC82">
            <v>37879</v>
          </cell>
          <cell r="AE82">
            <v>37757</v>
          </cell>
          <cell r="AG82">
            <v>0</v>
          </cell>
        </row>
        <row r="83">
          <cell r="A83">
            <v>19466822</v>
          </cell>
          <cell r="B83" t="str">
            <v>RODRIGUEZ GOMEZ ANGEL HUMBERTO</v>
          </cell>
          <cell r="C83" t="str">
            <v>SUPERVISOR</v>
          </cell>
          <cell r="D83">
            <v>332000</v>
          </cell>
          <cell r="E83" t="str">
            <v>MACROMEDICION</v>
          </cell>
          <cell r="F83" t="str">
            <v>1110400</v>
          </cell>
          <cell r="G83" t="str">
            <v>061</v>
          </cell>
          <cell r="H83" t="str">
            <v>MACROMEDICION</v>
          </cell>
          <cell r="I83" t="str">
            <v>CLL 136BIS No.100A-29</v>
          </cell>
          <cell r="K83" t="str">
            <v>Unión libre</v>
          </cell>
          <cell r="L83">
            <v>37758</v>
          </cell>
          <cell r="M83" t="str">
            <v xml:space="preserve">  -   -</v>
          </cell>
          <cell r="N83" t="str">
            <v xml:space="preserve">  -   -</v>
          </cell>
          <cell r="O83" t="str">
            <v>PORVENIR</v>
          </cell>
          <cell r="P83" t="str">
            <v>HORIZONTE AFP</v>
          </cell>
          <cell r="Q83" t="str">
            <v>SEGURO SOCIAL</v>
          </cell>
          <cell r="R83">
            <v>0</v>
          </cell>
          <cell r="S83">
            <v>0</v>
          </cell>
          <cell r="T83" t="str">
            <v>106396815</v>
          </cell>
          <cell r="U83" t="str">
            <v>F</v>
          </cell>
          <cell r="V83">
            <v>6847470</v>
          </cell>
          <cell r="W83">
            <v>1</v>
          </cell>
          <cell r="X83" t="str">
            <v>COMPENSAR</v>
          </cell>
          <cell r="Y83" t="str">
            <v>BANCO DE BOGOTA</v>
          </cell>
          <cell r="Z83">
            <v>37788</v>
          </cell>
          <cell r="AA83">
            <v>37818</v>
          </cell>
          <cell r="AB83">
            <v>37849</v>
          </cell>
          <cell r="AC83">
            <v>37880</v>
          </cell>
          <cell r="AE83">
            <v>37758</v>
          </cell>
          <cell r="AG83">
            <v>0</v>
          </cell>
        </row>
        <row r="84">
          <cell r="A84">
            <v>13953876</v>
          </cell>
          <cell r="B84" t="str">
            <v>SOTOMONTE SOTOMONTE RAFAEL HUMBERTO</v>
          </cell>
          <cell r="C84" t="str">
            <v>LINIERO</v>
          </cell>
          <cell r="D84">
            <v>332000</v>
          </cell>
          <cell r="E84" t="str">
            <v>MACROMEDICION</v>
          </cell>
          <cell r="F84" t="str">
            <v>1110400</v>
          </cell>
          <cell r="G84" t="str">
            <v>061</v>
          </cell>
          <cell r="H84" t="str">
            <v>MACROMEDICION</v>
          </cell>
          <cell r="I84" t="str">
            <v>DG.56No.38A-30 SUR</v>
          </cell>
          <cell r="K84" t="str">
            <v>Soltero</v>
          </cell>
          <cell r="L84">
            <v>37760</v>
          </cell>
          <cell r="M84" t="str">
            <v xml:space="preserve">  -   -</v>
          </cell>
          <cell r="N84" t="str">
            <v xml:space="preserve">  -   -</v>
          </cell>
          <cell r="O84" t="str">
            <v>PORVENIR</v>
          </cell>
          <cell r="P84" t="str">
            <v>HORIZONTE AFP</v>
          </cell>
          <cell r="Q84" t="str">
            <v>SALUD TOTAL EPS</v>
          </cell>
          <cell r="R84">
            <v>0</v>
          </cell>
          <cell r="S84">
            <v>0</v>
          </cell>
          <cell r="T84" t="str">
            <v>106396625</v>
          </cell>
          <cell r="U84" t="str">
            <v>F</v>
          </cell>
          <cell r="V84">
            <v>7266643</v>
          </cell>
          <cell r="W84">
            <v>1</v>
          </cell>
          <cell r="X84" t="str">
            <v>COMPENSAR</v>
          </cell>
          <cell r="Y84" t="str">
            <v>BANCO DE BOGOTA</v>
          </cell>
          <cell r="Z84">
            <v>37790</v>
          </cell>
          <cell r="AA84">
            <v>37820</v>
          </cell>
          <cell r="AB84">
            <v>37851</v>
          </cell>
          <cell r="AC84">
            <v>37882</v>
          </cell>
          <cell r="AE84">
            <v>37760</v>
          </cell>
          <cell r="AG84">
            <v>0</v>
          </cell>
        </row>
        <row r="85">
          <cell r="A85">
            <v>16110654</v>
          </cell>
          <cell r="B85" t="str">
            <v>ROMERO BURGOS JOSE DINAEL</v>
          </cell>
          <cell r="C85" t="str">
            <v>SUPERVISOR</v>
          </cell>
          <cell r="D85">
            <v>332000</v>
          </cell>
          <cell r="E85" t="str">
            <v>MACROMEDICION</v>
          </cell>
          <cell r="F85" t="str">
            <v>1110400</v>
          </cell>
          <cell r="G85" t="str">
            <v>061</v>
          </cell>
          <cell r="H85" t="str">
            <v>MACROMEDICION</v>
          </cell>
          <cell r="I85" t="str">
            <v>CRA 41 No.128 C-40</v>
          </cell>
          <cell r="K85" t="str">
            <v>Soltero</v>
          </cell>
          <cell r="L85">
            <v>37760</v>
          </cell>
          <cell r="M85" t="str">
            <v xml:space="preserve">  -   -</v>
          </cell>
          <cell r="N85" t="str">
            <v xml:space="preserve">  -   -</v>
          </cell>
          <cell r="O85" t="str">
            <v>PORVENIR</v>
          </cell>
          <cell r="P85" t="str">
            <v>SEGURO SOCIAL</v>
          </cell>
          <cell r="Q85" t="str">
            <v>FAMISANAR EPS</v>
          </cell>
          <cell r="R85">
            <v>0</v>
          </cell>
          <cell r="S85">
            <v>0</v>
          </cell>
          <cell r="T85" t="str">
            <v>106396823</v>
          </cell>
          <cell r="U85" t="str">
            <v>F</v>
          </cell>
          <cell r="V85">
            <v>2742063</v>
          </cell>
          <cell r="W85">
            <v>1</v>
          </cell>
          <cell r="X85" t="str">
            <v>COMPENSAR</v>
          </cell>
          <cell r="Y85" t="str">
            <v>BANCO DE BOGOTA</v>
          </cell>
          <cell r="Z85">
            <v>37790</v>
          </cell>
          <cell r="AA85">
            <v>37820</v>
          </cell>
          <cell r="AB85">
            <v>37851</v>
          </cell>
          <cell r="AC85">
            <v>37882</v>
          </cell>
          <cell r="AE85">
            <v>37760</v>
          </cell>
          <cell r="AG85">
            <v>0</v>
          </cell>
        </row>
        <row r="86">
          <cell r="A86">
            <v>17673791</v>
          </cell>
          <cell r="B86" t="str">
            <v>PEREA PEREA ERBIN PARMENIDES</v>
          </cell>
          <cell r="C86" t="str">
            <v>AUXILIAR</v>
          </cell>
          <cell r="D86">
            <v>332000</v>
          </cell>
          <cell r="E86" t="str">
            <v>MACROMEDICION</v>
          </cell>
          <cell r="F86" t="str">
            <v>1110400</v>
          </cell>
          <cell r="G86" t="str">
            <v>061</v>
          </cell>
          <cell r="H86" t="str">
            <v>MACROMEDICION</v>
          </cell>
          <cell r="I86" t="str">
            <v>KR 29 # 42-05 SUR</v>
          </cell>
          <cell r="K86" t="str">
            <v>Unión libre</v>
          </cell>
          <cell r="L86">
            <v>37760</v>
          </cell>
          <cell r="M86" t="str">
            <v xml:space="preserve">  -   -</v>
          </cell>
          <cell r="N86" t="str">
            <v xml:space="preserve">  -   -</v>
          </cell>
          <cell r="O86" t="str">
            <v>PORVENIR</v>
          </cell>
          <cell r="P86" t="str">
            <v>SEGURO SOCIAL</v>
          </cell>
          <cell r="Q86" t="str">
            <v>SALUDCOOP EPS</v>
          </cell>
          <cell r="R86">
            <v>0</v>
          </cell>
          <cell r="S86">
            <v>0</v>
          </cell>
          <cell r="T86" t="str">
            <v>106382344</v>
          </cell>
          <cell r="U86" t="str">
            <v>F</v>
          </cell>
          <cell r="V86">
            <v>7411543</v>
          </cell>
          <cell r="W86">
            <v>1</v>
          </cell>
          <cell r="X86" t="str">
            <v>COMPENSAR</v>
          </cell>
          <cell r="Y86" t="str">
            <v>BANCO DE BOGOTA</v>
          </cell>
          <cell r="Z86">
            <v>37790</v>
          </cell>
          <cell r="AA86">
            <v>37820</v>
          </cell>
          <cell r="AB86">
            <v>37851</v>
          </cell>
          <cell r="AC86">
            <v>37882</v>
          </cell>
          <cell r="AE86">
            <v>37767</v>
          </cell>
          <cell r="AG86">
            <v>0</v>
          </cell>
        </row>
        <row r="87">
          <cell r="A87">
            <v>26671908</v>
          </cell>
          <cell r="B87" t="str">
            <v>LOCARNO GARCIA RITA</v>
          </cell>
          <cell r="C87" t="str">
            <v>SUPERVISOR</v>
          </cell>
          <cell r="D87">
            <v>332000</v>
          </cell>
          <cell r="E87" t="str">
            <v>MACROMEDICION</v>
          </cell>
          <cell r="F87" t="str">
            <v>1110400</v>
          </cell>
          <cell r="G87" t="str">
            <v>061</v>
          </cell>
          <cell r="H87" t="str">
            <v>MACROMEDICION</v>
          </cell>
          <cell r="I87" t="str">
            <v>KR 86A SUR # 40-57</v>
          </cell>
          <cell r="K87" t="str">
            <v>Soltera</v>
          </cell>
          <cell r="L87">
            <v>37760</v>
          </cell>
          <cell r="M87">
            <v>25659</v>
          </cell>
          <cell r="N87" t="str">
            <v xml:space="preserve">  -   -</v>
          </cell>
          <cell r="O87" t="str">
            <v>PORVENIR</v>
          </cell>
          <cell r="P87" t="str">
            <v>HORIZONTE AFP</v>
          </cell>
          <cell r="Q87" t="str">
            <v>SALUD TOTAL EPS</v>
          </cell>
          <cell r="R87">
            <v>0</v>
          </cell>
          <cell r="S87">
            <v>0</v>
          </cell>
          <cell r="T87" t="str">
            <v>564258374</v>
          </cell>
          <cell r="U87" t="str">
            <v>F</v>
          </cell>
          <cell r="V87">
            <v>4023136</v>
          </cell>
          <cell r="W87">
            <v>1</v>
          </cell>
          <cell r="X87" t="str">
            <v>COMPENSAR</v>
          </cell>
          <cell r="Y87" t="str">
            <v>BANCO DE BOGOTA</v>
          </cell>
          <cell r="Z87">
            <v>37790</v>
          </cell>
          <cell r="AA87">
            <v>37820</v>
          </cell>
          <cell r="AB87">
            <v>37851</v>
          </cell>
          <cell r="AC87">
            <v>37882</v>
          </cell>
          <cell r="AE87">
            <v>37760</v>
          </cell>
          <cell r="AG87">
            <v>0</v>
          </cell>
        </row>
        <row r="88">
          <cell r="A88">
            <v>52734742</v>
          </cell>
          <cell r="B88" t="str">
            <v>GONZALEZ AREVALO MONICA DEL PILAR</v>
          </cell>
          <cell r="C88" t="str">
            <v>REVISOR</v>
          </cell>
          <cell r="D88">
            <v>332000</v>
          </cell>
          <cell r="E88" t="str">
            <v>MACROMEDICION</v>
          </cell>
          <cell r="F88" t="str">
            <v>1110400</v>
          </cell>
          <cell r="G88" t="str">
            <v>061</v>
          </cell>
          <cell r="H88" t="str">
            <v>MACROMEDICION</v>
          </cell>
          <cell r="I88" t="str">
            <v>AUT.SUR No.36-A-30</v>
          </cell>
          <cell r="K88" t="str">
            <v>Soltero</v>
          </cell>
          <cell r="L88">
            <v>37760</v>
          </cell>
          <cell r="M88" t="str">
            <v xml:space="preserve">  -   -</v>
          </cell>
          <cell r="N88" t="str">
            <v xml:space="preserve">  -   -</v>
          </cell>
          <cell r="O88" t="str">
            <v>PORVENIR</v>
          </cell>
          <cell r="P88" t="str">
            <v>HORIZONTE AFP</v>
          </cell>
          <cell r="Q88" t="str">
            <v>COMPENSAR</v>
          </cell>
          <cell r="R88">
            <v>0</v>
          </cell>
          <cell r="S88">
            <v>0</v>
          </cell>
          <cell r="T88" t="str">
            <v>106396492</v>
          </cell>
          <cell r="U88" t="str">
            <v>F</v>
          </cell>
          <cell r="V88">
            <v>2706691</v>
          </cell>
          <cell r="W88">
            <v>1</v>
          </cell>
          <cell r="X88" t="str">
            <v>COMPENSAR</v>
          </cell>
          <cell r="Y88" t="str">
            <v>BANCO DE BOGOTA</v>
          </cell>
          <cell r="Z88">
            <v>37790</v>
          </cell>
          <cell r="AA88">
            <v>37820</v>
          </cell>
          <cell r="AB88">
            <v>37851</v>
          </cell>
          <cell r="AC88">
            <v>37882</v>
          </cell>
          <cell r="AE88">
            <v>37760</v>
          </cell>
          <cell r="AG88">
            <v>0</v>
          </cell>
        </row>
        <row r="89">
          <cell r="A89">
            <v>52735728</v>
          </cell>
          <cell r="B89" t="str">
            <v>NEIRA PEÑA VIVIANA MARCELA</v>
          </cell>
          <cell r="C89" t="str">
            <v>REVISOR</v>
          </cell>
          <cell r="D89">
            <v>332000</v>
          </cell>
          <cell r="E89" t="str">
            <v>MACROMEDICION</v>
          </cell>
          <cell r="F89" t="str">
            <v>1110400</v>
          </cell>
          <cell r="G89" t="str">
            <v>061</v>
          </cell>
          <cell r="H89" t="str">
            <v>MACROMEDICION</v>
          </cell>
          <cell r="I89" t="str">
            <v>DG 8 C # 82-30</v>
          </cell>
          <cell r="K89" t="str">
            <v>Soltero</v>
          </cell>
          <cell r="L89">
            <v>37760</v>
          </cell>
          <cell r="M89" t="str">
            <v xml:space="preserve">  -   -</v>
          </cell>
          <cell r="N89" t="str">
            <v xml:space="preserve">  -   -</v>
          </cell>
          <cell r="O89" t="str">
            <v>PORVENIR</v>
          </cell>
          <cell r="P89" t="str">
            <v>HORIZONTE AFP</v>
          </cell>
          <cell r="Q89" t="str">
            <v>COMPENSAR</v>
          </cell>
          <cell r="R89">
            <v>0</v>
          </cell>
          <cell r="S89">
            <v>0</v>
          </cell>
          <cell r="T89" t="str">
            <v>106396658</v>
          </cell>
          <cell r="U89" t="str">
            <v>F</v>
          </cell>
          <cell r="V89">
            <v>2924596</v>
          </cell>
          <cell r="W89">
            <v>1</v>
          </cell>
          <cell r="X89" t="str">
            <v>COMPENSAR</v>
          </cell>
          <cell r="Y89" t="str">
            <v>BANCO DE BOGOTA</v>
          </cell>
          <cell r="Z89">
            <v>37790</v>
          </cell>
          <cell r="AA89">
            <v>37820</v>
          </cell>
          <cell r="AB89">
            <v>37851</v>
          </cell>
          <cell r="AC89">
            <v>37882</v>
          </cell>
          <cell r="AE89">
            <v>37760</v>
          </cell>
          <cell r="AG89">
            <v>0</v>
          </cell>
        </row>
        <row r="90">
          <cell r="A90">
            <v>79217084</v>
          </cell>
          <cell r="B90" t="str">
            <v>LADINO CARDENAS LUIS FRANCISCO</v>
          </cell>
          <cell r="C90" t="str">
            <v>REVISOR</v>
          </cell>
          <cell r="D90">
            <v>332000</v>
          </cell>
          <cell r="E90" t="str">
            <v>MACROMEDICION</v>
          </cell>
          <cell r="F90" t="str">
            <v>1110400</v>
          </cell>
          <cell r="G90" t="str">
            <v>061</v>
          </cell>
          <cell r="H90" t="str">
            <v>MACROMEDICION</v>
          </cell>
          <cell r="I90" t="str">
            <v>CLL 71 L No.27-R-33</v>
          </cell>
          <cell r="K90" t="str">
            <v>Soltero</v>
          </cell>
          <cell r="L90">
            <v>37760</v>
          </cell>
          <cell r="M90" t="str">
            <v xml:space="preserve">  -   -</v>
          </cell>
          <cell r="N90" t="str">
            <v xml:space="preserve">  -   -</v>
          </cell>
          <cell r="O90" t="str">
            <v>PORVENIR</v>
          </cell>
          <cell r="P90" t="str">
            <v>PROTECCION AFP</v>
          </cell>
          <cell r="Q90" t="str">
            <v>SEGURO SOCIAL</v>
          </cell>
          <cell r="R90">
            <v>0</v>
          </cell>
          <cell r="S90">
            <v>0</v>
          </cell>
          <cell r="T90" t="str">
            <v>106396567</v>
          </cell>
          <cell r="U90" t="str">
            <v>F</v>
          </cell>
          <cell r="V90">
            <v>7921752</v>
          </cell>
          <cell r="W90">
            <v>1</v>
          </cell>
          <cell r="X90" t="str">
            <v>COMPENSAR</v>
          </cell>
          <cell r="Y90" t="str">
            <v>BANCO DE BOGOTA</v>
          </cell>
          <cell r="Z90">
            <v>37790</v>
          </cell>
          <cell r="AA90">
            <v>37820</v>
          </cell>
          <cell r="AB90">
            <v>37851</v>
          </cell>
          <cell r="AC90">
            <v>37882</v>
          </cell>
          <cell r="AE90">
            <v>37760</v>
          </cell>
          <cell r="AG90">
            <v>0</v>
          </cell>
        </row>
        <row r="91">
          <cell r="A91">
            <v>79393892</v>
          </cell>
          <cell r="B91" t="str">
            <v>ROJAS MILLAN FLAMINIO</v>
          </cell>
          <cell r="C91" t="str">
            <v>SUPERVISOR</v>
          </cell>
          <cell r="D91">
            <v>332000</v>
          </cell>
          <cell r="E91" t="str">
            <v>MACROMEDICION</v>
          </cell>
          <cell r="F91" t="str">
            <v>1110400</v>
          </cell>
          <cell r="G91" t="str">
            <v>061</v>
          </cell>
          <cell r="H91" t="str">
            <v>MACROMEDICION</v>
          </cell>
          <cell r="I91" t="str">
            <v>CL 6 # 4A-77  APT 3  LA CALERA</v>
          </cell>
          <cell r="K91" t="str">
            <v>Casado</v>
          </cell>
          <cell r="L91">
            <v>37760</v>
          </cell>
          <cell r="M91">
            <v>24334</v>
          </cell>
          <cell r="N91" t="str">
            <v xml:space="preserve">  -   -</v>
          </cell>
          <cell r="O91" t="str">
            <v>PORVENIR</v>
          </cell>
          <cell r="P91" t="str">
            <v>HORIZONTE AFP</v>
          </cell>
          <cell r="Q91" t="str">
            <v>COMPENSAR</v>
          </cell>
          <cell r="R91" t="str">
            <v>79393892</v>
          </cell>
          <cell r="S91" t="str">
            <v>BOGOTA</v>
          </cell>
          <cell r="T91" t="str">
            <v>106396856</v>
          </cell>
          <cell r="U91" t="str">
            <v>M</v>
          </cell>
          <cell r="V91">
            <v>8603484</v>
          </cell>
          <cell r="W91">
            <v>1</v>
          </cell>
          <cell r="X91" t="str">
            <v>COMPENSAR</v>
          </cell>
          <cell r="Y91" t="str">
            <v>BANCO DE BOGOTA</v>
          </cell>
          <cell r="Z91">
            <v>37790</v>
          </cell>
          <cell r="AA91">
            <v>37820</v>
          </cell>
          <cell r="AB91">
            <v>37851</v>
          </cell>
          <cell r="AC91">
            <v>37882</v>
          </cell>
          <cell r="AE91">
            <v>37760</v>
          </cell>
          <cell r="AG91">
            <v>0</v>
          </cell>
        </row>
        <row r="92">
          <cell r="A92">
            <v>79635498</v>
          </cell>
          <cell r="B92" t="str">
            <v>CRISTANCHO TRUJILLO EDUARDO</v>
          </cell>
          <cell r="C92" t="str">
            <v>LINIERO</v>
          </cell>
          <cell r="D92">
            <v>332000</v>
          </cell>
          <cell r="E92" t="str">
            <v>MACROMEDICION</v>
          </cell>
          <cell r="F92" t="str">
            <v>1110400</v>
          </cell>
          <cell r="G92" t="str">
            <v>061</v>
          </cell>
          <cell r="H92" t="str">
            <v>MACROMEDICION</v>
          </cell>
          <cell r="I92" t="str">
            <v>CRA.87 No.26-19 INT.4 AP.810</v>
          </cell>
          <cell r="K92" t="str">
            <v>Soltero</v>
          </cell>
          <cell r="L92">
            <v>37760</v>
          </cell>
          <cell r="M92" t="str">
            <v xml:space="preserve">  -   -</v>
          </cell>
          <cell r="N92" t="str">
            <v xml:space="preserve">  -   -</v>
          </cell>
          <cell r="O92" t="str">
            <v>PORVENIR</v>
          </cell>
          <cell r="P92" t="str">
            <v>COLFONDOS</v>
          </cell>
          <cell r="Q92" t="str">
            <v>CAFESALUD EPS</v>
          </cell>
          <cell r="R92">
            <v>0</v>
          </cell>
          <cell r="S92">
            <v>0</v>
          </cell>
          <cell r="T92" t="str">
            <v>106396641</v>
          </cell>
          <cell r="U92" t="str">
            <v>F</v>
          </cell>
          <cell r="V92">
            <v>5499505</v>
          </cell>
          <cell r="W92">
            <v>1</v>
          </cell>
          <cell r="X92" t="str">
            <v>COMPENSAR</v>
          </cell>
          <cell r="Y92" t="str">
            <v>BANCO DE BOGOTA</v>
          </cell>
          <cell r="Z92">
            <v>37790</v>
          </cell>
          <cell r="AA92">
            <v>37820</v>
          </cell>
          <cell r="AB92">
            <v>37851</v>
          </cell>
          <cell r="AC92">
            <v>37882</v>
          </cell>
          <cell r="AE92">
            <v>37760</v>
          </cell>
          <cell r="AG92">
            <v>0</v>
          </cell>
        </row>
        <row r="93">
          <cell r="A93">
            <v>79639899</v>
          </cell>
          <cell r="B93" t="str">
            <v>PENAGOS PARRA LAUREANO</v>
          </cell>
          <cell r="C93" t="str">
            <v>LINIERO</v>
          </cell>
          <cell r="D93">
            <v>332000</v>
          </cell>
          <cell r="E93" t="str">
            <v>MACROMEDICION</v>
          </cell>
          <cell r="F93" t="str">
            <v>1110400</v>
          </cell>
          <cell r="G93" t="str">
            <v>061</v>
          </cell>
          <cell r="H93" t="str">
            <v>MACROMEDICION</v>
          </cell>
          <cell r="I93" t="str">
            <v>CL 79 # 45-17</v>
          </cell>
          <cell r="K93" t="str">
            <v>Soltero</v>
          </cell>
          <cell r="L93">
            <v>37760</v>
          </cell>
          <cell r="M93" t="str">
            <v xml:space="preserve">  -   -</v>
          </cell>
          <cell r="N93" t="str">
            <v xml:space="preserve">  -   -</v>
          </cell>
          <cell r="O93" t="str">
            <v>PORVENIR</v>
          </cell>
          <cell r="P93" t="str">
            <v>PROTECCION AFP</v>
          </cell>
          <cell r="Q93" t="str">
            <v>COMPENSAR</v>
          </cell>
          <cell r="R93">
            <v>0</v>
          </cell>
          <cell r="S93">
            <v>0</v>
          </cell>
          <cell r="T93" t="str">
            <v>106396500</v>
          </cell>
          <cell r="U93" t="str">
            <v>M</v>
          </cell>
          <cell r="V93">
            <v>2469687</v>
          </cell>
          <cell r="W93">
            <v>1</v>
          </cell>
          <cell r="X93" t="str">
            <v>COMPENSAR</v>
          </cell>
          <cell r="Y93" t="str">
            <v>BANCO DE BOGOTA</v>
          </cell>
          <cell r="Z93">
            <v>37790</v>
          </cell>
          <cell r="AA93">
            <v>37820</v>
          </cell>
          <cell r="AB93">
            <v>37851</v>
          </cell>
          <cell r="AC93">
            <v>37882</v>
          </cell>
          <cell r="AE93">
            <v>37760</v>
          </cell>
          <cell r="AG93">
            <v>0</v>
          </cell>
        </row>
        <row r="94">
          <cell r="A94">
            <v>79692403</v>
          </cell>
          <cell r="B94" t="str">
            <v>GARZON MARTINEZ CARLOS ALEXANDER</v>
          </cell>
          <cell r="C94" t="str">
            <v>REVISOR</v>
          </cell>
          <cell r="D94">
            <v>332000</v>
          </cell>
          <cell r="E94" t="str">
            <v>MACROMEDICION</v>
          </cell>
          <cell r="F94" t="str">
            <v>1110400</v>
          </cell>
          <cell r="G94" t="str">
            <v>061</v>
          </cell>
          <cell r="H94" t="str">
            <v>MACROMEDICION</v>
          </cell>
          <cell r="I94" t="str">
            <v>DG.18 B SUR No.43-61</v>
          </cell>
          <cell r="K94" t="str">
            <v>Soltero</v>
          </cell>
          <cell r="L94">
            <v>37760</v>
          </cell>
          <cell r="M94" t="str">
            <v xml:space="preserve">  -   -</v>
          </cell>
          <cell r="N94" t="str">
            <v xml:space="preserve">  -   -</v>
          </cell>
          <cell r="O94" t="str">
            <v>PORVENIR</v>
          </cell>
          <cell r="P94" t="str">
            <v>HORIZONTE AFP</v>
          </cell>
          <cell r="Q94" t="str">
            <v>HUMANA VIVIR EPS</v>
          </cell>
          <cell r="R94">
            <v>0</v>
          </cell>
          <cell r="S94">
            <v>0</v>
          </cell>
          <cell r="T94" t="str">
            <v>106396617</v>
          </cell>
          <cell r="U94" t="str">
            <v>F</v>
          </cell>
          <cell r="V94">
            <v>7405489</v>
          </cell>
          <cell r="W94">
            <v>1</v>
          </cell>
          <cell r="X94" t="str">
            <v>COMPENSAR</v>
          </cell>
          <cell r="Y94" t="str">
            <v>BANCO DE BOGOTA</v>
          </cell>
          <cell r="Z94">
            <v>37790</v>
          </cell>
          <cell r="AA94">
            <v>37820</v>
          </cell>
          <cell r="AB94">
            <v>37851</v>
          </cell>
          <cell r="AC94">
            <v>37882</v>
          </cell>
          <cell r="AE94">
            <v>37760</v>
          </cell>
          <cell r="AG94">
            <v>0</v>
          </cell>
        </row>
        <row r="95">
          <cell r="A95">
            <v>79943497</v>
          </cell>
          <cell r="B95" t="str">
            <v>RENTERIA MORENO PAULO ANTONIO</v>
          </cell>
          <cell r="C95" t="str">
            <v>LINIERO</v>
          </cell>
          <cell r="D95">
            <v>332000</v>
          </cell>
          <cell r="E95" t="str">
            <v>MACROMEDICION</v>
          </cell>
          <cell r="F95" t="str">
            <v>1110400</v>
          </cell>
          <cell r="G95" t="str">
            <v>061</v>
          </cell>
          <cell r="H95" t="str">
            <v>MACROMEDICION</v>
          </cell>
          <cell r="I95" t="str">
            <v>CALLE 43 A SUR # 11-14 ESTE</v>
          </cell>
          <cell r="K95" t="str">
            <v>Soltero</v>
          </cell>
          <cell r="L95">
            <v>37760</v>
          </cell>
          <cell r="M95" t="str">
            <v xml:space="preserve">  -   -</v>
          </cell>
          <cell r="N95" t="str">
            <v xml:space="preserve">  -   -</v>
          </cell>
          <cell r="O95" t="str">
            <v>PORVENIR</v>
          </cell>
          <cell r="P95" t="str">
            <v>HORIZONTE AFP</v>
          </cell>
          <cell r="Q95" t="str">
            <v>CAFESALUD EPS</v>
          </cell>
          <cell r="R95">
            <v>0</v>
          </cell>
          <cell r="S95">
            <v>0</v>
          </cell>
          <cell r="T95" t="str">
            <v>106396609</v>
          </cell>
          <cell r="U95" t="str">
            <v>F</v>
          </cell>
          <cell r="V95">
            <v>2066140</v>
          </cell>
          <cell r="W95">
            <v>1</v>
          </cell>
          <cell r="X95" t="str">
            <v>COMPENSAR</v>
          </cell>
          <cell r="Y95" t="str">
            <v>BANCO DE BOGOTA</v>
          </cell>
          <cell r="Z95">
            <v>37790</v>
          </cell>
          <cell r="AA95">
            <v>37820</v>
          </cell>
          <cell r="AB95">
            <v>37851</v>
          </cell>
          <cell r="AC95">
            <v>37882</v>
          </cell>
          <cell r="AE95">
            <v>37760</v>
          </cell>
          <cell r="AG95">
            <v>0</v>
          </cell>
        </row>
        <row r="96">
          <cell r="A96">
            <v>80246575</v>
          </cell>
          <cell r="B96" t="str">
            <v>NIÑO COMETA JEISSON</v>
          </cell>
          <cell r="C96" t="str">
            <v>REVISOR</v>
          </cell>
          <cell r="D96">
            <v>332000</v>
          </cell>
          <cell r="E96" t="str">
            <v>MACROMEDICION</v>
          </cell>
          <cell r="F96" t="str">
            <v>1110400</v>
          </cell>
          <cell r="G96" t="str">
            <v>061</v>
          </cell>
          <cell r="H96" t="str">
            <v>MACROMEDICION</v>
          </cell>
          <cell r="I96" t="str">
            <v>TR.7 No.7-02</v>
          </cell>
          <cell r="K96" t="str">
            <v>Soltero</v>
          </cell>
          <cell r="L96">
            <v>37760</v>
          </cell>
          <cell r="M96" t="str">
            <v xml:space="preserve">  -   -</v>
          </cell>
          <cell r="N96" t="str">
            <v xml:space="preserve">  -   -</v>
          </cell>
          <cell r="O96">
            <v>0</v>
          </cell>
          <cell r="P96" t="str">
            <v>PORVENIR AFP</v>
          </cell>
          <cell r="Q96" t="str">
            <v>CRUZ BLANCA EPS</v>
          </cell>
          <cell r="R96">
            <v>0</v>
          </cell>
          <cell r="S96">
            <v>0</v>
          </cell>
          <cell r="T96" t="str">
            <v>106396153</v>
          </cell>
          <cell r="U96" t="str">
            <v>F</v>
          </cell>
          <cell r="V96" t="str">
            <v>NO TIENE</v>
          </cell>
          <cell r="W96">
            <v>1</v>
          </cell>
          <cell r="X96" t="str">
            <v>COMPENSAR</v>
          </cell>
          <cell r="Y96" t="str">
            <v>BANCO DE BOGOTA</v>
          </cell>
          <cell r="Z96">
            <v>37790</v>
          </cell>
          <cell r="AA96">
            <v>37820</v>
          </cell>
          <cell r="AB96">
            <v>37851</v>
          </cell>
          <cell r="AC96">
            <v>37882</v>
          </cell>
          <cell r="AE96">
            <v>37760</v>
          </cell>
          <cell r="AG96">
            <v>0</v>
          </cell>
        </row>
        <row r="97">
          <cell r="A97">
            <v>80756944</v>
          </cell>
          <cell r="B97" t="str">
            <v>ACEVEDO RAMIREZ NESTOR EDUARDO</v>
          </cell>
          <cell r="C97" t="str">
            <v>REVISOR</v>
          </cell>
          <cell r="D97">
            <v>332000</v>
          </cell>
          <cell r="E97" t="str">
            <v>MACROMEDICION</v>
          </cell>
          <cell r="F97" t="str">
            <v>1110400</v>
          </cell>
          <cell r="G97" t="str">
            <v>061</v>
          </cell>
          <cell r="H97" t="str">
            <v>MACROMEDICION</v>
          </cell>
          <cell r="I97" t="str">
            <v>CRA.107 No.20A17</v>
          </cell>
          <cell r="K97" t="str">
            <v>Soltero</v>
          </cell>
          <cell r="L97">
            <v>37760</v>
          </cell>
          <cell r="M97" t="str">
            <v xml:space="preserve">  -   -</v>
          </cell>
          <cell r="N97" t="str">
            <v xml:space="preserve">  -   -</v>
          </cell>
          <cell r="O97" t="str">
            <v>PORVENIR</v>
          </cell>
          <cell r="P97" t="str">
            <v>PROTECCION AFP</v>
          </cell>
          <cell r="Q97" t="str">
            <v>CRUZ BLANCA EPS</v>
          </cell>
          <cell r="R97">
            <v>0</v>
          </cell>
          <cell r="S97">
            <v>0</v>
          </cell>
          <cell r="T97" t="str">
            <v>106396799</v>
          </cell>
          <cell r="U97" t="str">
            <v>F</v>
          </cell>
          <cell r="V97">
            <v>2987481</v>
          </cell>
          <cell r="W97">
            <v>1</v>
          </cell>
          <cell r="X97" t="str">
            <v>COMPENSAR</v>
          </cell>
          <cell r="Y97" t="str">
            <v>BANCO DE BOGOTA</v>
          </cell>
          <cell r="Z97">
            <v>37790</v>
          </cell>
          <cell r="AA97">
            <v>37820</v>
          </cell>
          <cell r="AB97">
            <v>37851</v>
          </cell>
          <cell r="AC97">
            <v>37882</v>
          </cell>
          <cell r="AE97">
            <v>37760</v>
          </cell>
          <cell r="AG97">
            <v>0</v>
          </cell>
        </row>
        <row r="98">
          <cell r="A98">
            <v>80762992</v>
          </cell>
          <cell r="B98" t="str">
            <v>QUIJANO MORENO JAIME ALONSO</v>
          </cell>
          <cell r="C98" t="str">
            <v>REVISOR</v>
          </cell>
          <cell r="D98">
            <v>332000</v>
          </cell>
          <cell r="E98" t="str">
            <v>MACROMEDICION</v>
          </cell>
          <cell r="F98" t="str">
            <v>1110400</v>
          </cell>
          <cell r="G98" t="str">
            <v>061</v>
          </cell>
          <cell r="H98" t="str">
            <v>MACROMEDICION</v>
          </cell>
          <cell r="I98" t="str">
            <v>CLL 100 No.88-12</v>
          </cell>
          <cell r="K98" t="str">
            <v>Soltero</v>
          </cell>
          <cell r="L98">
            <v>37760</v>
          </cell>
          <cell r="M98" t="str">
            <v xml:space="preserve">  -   -</v>
          </cell>
          <cell r="N98" t="str">
            <v xml:space="preserve">  -   -</v>
          </cell>
          <cell r="O98" t="str">
            <v>PORVENIR</v>
          </cell>
          <cell r="P98" t="str">
            <v>HORIZONTE AFP</v>
          </cell>
          <cell r="Q98" t="str">
            <v>COMPENSAR</v>
          </cell>
          <cell r="R98">
            <v>0</v>
          </cell>
          <cell r="S98">
            <v>0</v>
          </cell>
          <cell r="T98" t="str">
            <v>106396674</v>
          </cell>
          <cell r="U98" t="str">
            <v>F</v>
          </cell>
          <cell r="V98">
            <v>692281</v>
          </cell>
          <cell r="W98">
            <v>1</v>
          </cell>
          <cell r="X98" t="str">
            <v>COMPENSAR</v>
          </cell>
          <cell r="Y98" t="str">
            <v>BANCO DE BOGOTA</v>
          </cell>
          <cell r="Z98">
            <v>37790</v>
          </cell>
          <cell r="AA98">
            <v>37820</v>
          </cell>
          <cell r="AB98">
            <v>37851</v>
          </cell>
          <cell r="AC98">
            <v>37882</v>
          </cell>
          <cell r="AE98">
            <v>37760</v>
          </cell>
          <cell r="AG98">
            <v>0</v>
          </cell>
        </row>
        <row r="99">
          <cell r="A99">
            <v>92258955</v>
          </cell>
          <cell r="B99" t="str">
            <v>PEÑATES GENEY EDIMER</v>
          </cell>
          <cell r="C99" t="str">
            <v>REVISOR</v>
          </cell>
          <cell r="D99">
            <v>332000</v>
          </cell>
          <cell r="E99" t="str">
            <v>MACROMEDICION</v>
          </cell>
          <cell r="F99" t="str">
            <v>1110400</v>
          </cell>
          <cell r="G99" t="str">
            <v>061</v>
          </cell>
          <cell r="H99" t="str">
            <v>MACROMEDICION</v>
          </cell>
          <cell r="I99" t="str">
            <v>CR 33 # 74-50</v>
          </cell>
          <cell r="K99" t="str">
            <v>Soltero</v>
          </cell>
          <cell r="L99">
            <v>37760</v>
          </cell>
          <cell r="M99" t="str">
            <v xml:space="preserve">  -   -</v>
          </cell>
          <cell r="N99" t="str">
            <v xml:space="preserve">  -   -</v>
          </cell>
          <cell r="O99" t="str">
            <v>PORVENIR</v>
          </cell>
          <cell r="P99" t="str">
            <v>PORVENIR AFP</v>
          </cell>
          <cell r="Q99" t="str">
            <v>CRUZ BLANCA EPS</v>
          </cell>
          <cell r="R99">
            <v>0</v>
          </cell>
          <cell r="S99">
            <v>0</v>
          </cell>
          <cell r="T99" t="str">
            <v>106396575</v>
          </cell>
          <cell r="U99" t="str">
            <v>M</v>
          </cell>
          <cell r="V99">
            <v>2255775</v>
          </cell>
          <cell r="W99">
            <v>1</v>
          </cell>
          <cell r="X99" t="str">
            <v>COMPENSAR</v>
          </cell>
          <cell r="Y99" t="str">
            <v>BANCO DE BOGOTA</v>
          </cell>
          <cell r="Z99">
            <v>37790</v>
          </cell>
          <cell r="AA99">
            <v>37820</v>
          </cell>
          <cell r="AB99">
            <v>37851</v>
          </cell>
          <cell r="AC99">
            <v>37882</v>
          </cell>
          <cell r="AE99">
            <v>37760</v>
          </cell>
          <cell r="AG99">
            <v>0</v>
          </cell>
        </row>
        <row r="100">
          <cell r="A100">
            <v>94281976</v>
          </cell>
          <cell r="B100" t="str">
            <v>BENAVIDES SILVA EDILBERTO</v>
          </cell>
          <cell r="C100" t="str">
            <v>LECTOR</v>
          </cell>
          <cell r="D100">
            <v>332000</v>
          </cell>
          <cell r="E100" t="str">
            <v>MACROMEDICION</v>
          </cell>
          <cell r="F100" t="str">
            <v>1110400</v>
          </cell>
          <cell r="G100" t="str">
            <v>061</v>
          </cell>
          <cell r="H100" t="str">
            <v>MACROMEDICION</v>
          </cell>
          <cell r="I100" t="str">
            <v>KR 12B # 35-31 SUR</v>
          </cell>
          <cell r="K100" t="str">
            <v>Unión libre</v>
          </cell>
          <cell r="L100">
            <v>37762</v>
          </cell>
          <cell r="M100">
            <v>26503</v>
          </cell>
          <cell r="N100" t="str">
            <v xml:space="preserve">  -   -</v>
          </cell>
          <cell r="O100" t="str">
            <v>PORVENIR</v>
          </cell>
          <cell r="P100" t="str">
            <v>HORIZONTE AFP</v>
          </cell>
          <cell r="Q100" t="str">
            <v>COOMEVA EPS</v>
          </cell>
          <cell r="R100" t="str">
            <v>94281976</v>
          </cell>
          <cell r="S100" t="str">
            <v>SEVILLA</v>
          </cell>
          <cell r="T100" t="str">
            <v>656136579</v>
          </cell>
          <cell r="U100" t="str">
            <v>M</v>
          </cell>
          <cell r="V100">
            <v>3623640</v>
          </cell>
          <cell r="W100">
            <v>1</v>
          </cell>
          <cell r="X100" t="str">
            <v>COMPENSAR</v>
          </cell>
          <cell r="Y100" t="str">
            <v>BANCO DE BOGOTA</v>
          </cell>
          <cell r="Z100">
            <v>37792</v>
          </cell>
          <cell r="AA100">
            <v>37822</v>
          </cell>
          <cell r="AB100">
            <v>37853</v>
          </cell>
          <cell r="AC100">
            <v>37884</v>
          </cell>
          <cell r="AE100">
            <v>37762</v>
          </cell>
          <cell r="AG100">
            <v>0</v>
          </cell>
        </row>
        <row r="101">
          <cell r="A101">
            <v>94285114</v>
          </cell>
          <cell r="B101" t="str">
            <v>VILLOTA CARDENAS JOSE ALBEIRO</v>
          </cell>
          <cell r="C101" t="str">
            <v>LECTOR</v>
          </cell>
          <cell r="D101">
            <v>332000</v>
          </cell>
          <cell r="E101" t="str">
            <v>MACROMEDICION</v>
          </cell>
          <cell r="F101" t="str">
            <v>1110400</v>
          </cell>
          <cell r="G101" t="str">
            <v>061</v>
          </cell>
          <cell r="H101" t="str">
            <v>MACROMEDICION</v>
          </cell>
          <cell r="I101" t="str">
            <v>CL 66A SUR # 72B -38</v>
          </cell>
          <cell r="K101" t="str">
            <v>Soltero</v>
          </cell>
          <cell r="L101">
            <v>37762</v>
          </cell>
          <cell r="M101">
            <v>27926</v>
          </cell>
          <cell r="N101" t="str">
            <v xml:space="preserve">  -   -</v>
          </cell>
          <cell r="O101" t="str">
            <v>PORVENIR</v>
          </cell>
          <cell r="P101" t="str">
            <v>PORVENIR AFP</v>
          </cell>
          <cell r="Q101" t="str">
            <v>COOMEVA EPS</v>
          </cell>
          <cell r="R101" t="str">
            <v>94285114DM4-1</v>
          </cell>
          <cell r="S101" t="str">
            <v>SEVILLA</v>
          </cell>
          <cell r="T101" t="str">
            <v>656203759</v>
          </cell>
          <cell r="U101" t="str">
            <v>M</v>
          </cell>
          <cell r="V101">
            <v>7192951</v>
          </cell>
          <cell r="W101">
            <v>1</v>
          </cell>
          <cell r="X101" t="str">
            <v>COMPENSAR</v>
          </cell>
          <cell r="Y101" t="str">
            <v>BANCO DE BOGOTA</v>
          </cell>
          <cell r="Z101">
            <v>37792</v>
          </cell>
          <cell r="AA101">
            <v>37822</v>
          </cell>
          <cell r="AB101">
            <v>37853</v>
          </cell>
          <cell r="AC101">
            <v>37884</v>
          </cell>
          <cell r="AE101">
            <v>37762</v>
          </cell>
          <cell r="AG101">
            <v>0</v>
          </cell>
        </row>
        <row r="102">
          <cell r="A102">
            <v>94287715</v>
          </cell>
          <cell r="B102" t="str">
            <v>BENAVIDES SILVA OSCAR DARIO</v>
          </cell>
          <cell r="C102" t="str">
            <v>LECTOR</v>
          </cell>
          <cell r="D102">
            <v>332000</v>
          </cell>
          <cell r="E102" t="str">
            <v>MACROMEDICION</v>
          </cell>
          <cell r="F102" t="str">
            <v>1110400</v>
          </cell>
          <cell r="G102" t="str">
            <v>061</v>
          </cell>
          <cell r="H102" t="str">
            <v>MACROMEDICION</v>
          </cell>
          <cell r="I102" t="str">
            <v>CL 66A SUR # 72B -38</v>
          </cell>
          <cell r="K102" t="str">
            <v>Soltero</v>
          </cell>
          <cell r="L102">
            <v>37762</v>
          </cell>
          <cell r="M102">
            <v>29916</v>
          </cell>
          <cell r="N102" t="str">
            <v xml:space="preserve">  -   -</v>
          </cell>
          <cell r="O102" t="str">
            <v>PORVENIR</v>
          </cell>
          <cell r="P102" t="str">
            <v>HORIZONTE AFP</v>
          </cell>
          <cell r="Q102" t="str">
            <v>COOMEVA EPS</v>
          </cell>
          <cell r="R102" t="str">
            <v>94287715-1</v>
          </cell>
          <cell r="S102" t="str">
            <v>SEVILLA</v>
          </cell>
          <cell r="T102" t="str">
            <v>656209210</v>
          </cell>
          <cell r="U102" t="str">
            <v>M</v>
          </cell>
          <cell r="V102">
            <v>7192951</v>
          </cell>
          <cell r="W102">
            <v>1</v>
          </cell>
          <cell r="X102" t="str">
            <v>COMPENSAR</v>
          </cell>
          <cell r="Y102" t="str">
            <v>BANCO DE BOGOTA</v>
          </cell>
          <cell r="Z102">
            <v>37792</v>
          </cell>
          <cell r="AA102">
            <v>37822</v>
          </cell>
          <cell r="AB102">
            <v>37853</v>
          </cell>
          <cell r="AC102">
            <v>37884</v>
          </cell>
          <cell r="AE102">
            <v>37762</v>
          </cell>
          <cell r="AG102">
            <v>0</v>
          </cell>
        </row>
        <row r="103">
          <cell r="A103">
            <v>80738040</v>
          </cell>
          <cell r="B103" t="str">
            <v>ORTIZ VARGAS JEAN PAUL</v>
          </cell>
          <cell r="C103" t="str">
            <v>REVISOR</v>
          </cell>
          <cell r="D103">
            <v>332000</v>
          </cell>
          <cell r="E103" t="str">
            <v>MACROMEDICION</v>
          </cell>
          <cell r="F103" t="str">
            <v>1110400</v>
          </cell>
          <cell r="G103" t="str">
            <v>061</v>
          </cell>
          <cell r="H103" t="str">
            <v>MACROMEDICION</v>
          </cell>
          <cell r="I103" t="str">
            <v>CRA 68 # 37-05 SUR</v>
          </cell>
          <cell r="K103" t="str">
            <v>Soltero</v>
          </cell>
          <cell r="L103">
            <v>37764</v>
          </cell>
          <cell r="M103" t="str">
            <v xml:space="preserve">  -   -</v>
          </cell>
          <cell r="N103" t="str">
            <v xml:space="preserve">  -   -</v>
          </cell>
          <cell r="O103" t="str">
            <v>PORVENIR</v>
          </cell>
          <cell r="P103" t="str">
            <v>PORVENIR AFP</v>
          </cell>
          <cell r="Q103" t="str">
            <v>CAFESALUD EPS</v>
          </cell>
          <cell r="R103">
            <v>0</v>
          </cell>
          <cell r="S103">
            <v>0</v>
          </cell>
          <cell r="T103" t="str">
            <v>106397151</v>
          </cell>
          <cell r="U103" t="str">
            <v>M</v>
          </cell>
          <cell r="V103">
            <v>7112968</v>
          </cell>
          <cell r="W103">
            <v>1</v>
          </cell>
          <cell r="X103" t="str">
            <v>COMPENSAR</v>
          </cell>
          <cell r="Y103" t="str">
            <v>BANCO DE BOGOTA</v>
          </cell>
          <cell r="Z103">
            <v>37794</v>
          </cell>
          <cell r="AA103">
            <v>37824</v>
          </cell>
          <cell r="AB103">
            <v>37855</v>
          </cell>
          <cell r="AC103">
            <v>37886</v>
          </cell>
          <cell r="AE103">
            <v>37764</v>
          </cell>
          <cell r="AG103">
            <v>0</v>
          </cell>
        </row>
        <row r="104">
          <cell r="A104">
            <v>86011640429</v>
          </cell>
          <cell r="B104" t="str">
            <v>CHAVEZ PEÑA JHON EDISON</v>
          </cell>
          <cell r="C104" t="str">
            <v>LECTOR</v>
          </cell>
          <cell r="D104">
            <v>332000</v>
          </cell>
          <cell r="E104" t="str">
            <v>MACROMEDICION</v>
          </cell>
          <cell r="F104" t="str">
            <v>1110400</v>
          </cell>
          <cell r="G104" t="str">
            <v>061</v>
          </cell>
          <cell r="H104" t="str">
            <v>MACROMEDICION</v>
          </cell>
          <cell r="I104" t="str">
            <v>CR 110 # 69-69</v>
          </cell>
          <cell r="K104" t="str">
            <v>Soltero</v>
          </cell>
          <cell r="L104">
            <v>37764</v>
          </cell>
          <cell r="M104" t="str">
            <v xml:space="preserve">  -   -</v>
          </cell>
          <cell r="N104" t="str">
            <v xml:space="preserve">  -   -</v>
          </cell>
          <cell r="O104" t="str">
            <v>PORVENIR</v>
          </cell>
          <cell r="P104" t="str">
            <v>PORVENIR AFP</v>
          </cell>
          <cell r="Q104" t="str">
            <v>COMPENSAR</v>
          </cell>
          <cell r="R104">
            <v>0</v>
          </cell>
          <cell r="S104">
            <v>0</v>
          </cell>
          <cell r="T104" t="str">
            <v>106398209</v>
          </cell>
          <cell r="U104" t="str">
            <v>F</v>
          </cell>
          <cell r="V104">
            <v>4338592</v>
          </cell>
          <cell r="W104">
            <v>1</v>
          </cell>
          <cell r="X104" t="str">
            <v>COMPENSAR</v>
          </cell>
          <cell r="Y104" t="str">
            <v>BANCO DE BOGOTA</v>
          </cell>
          <cell r="Z104">
            <v>37794</v>
          </cell>
          <cell r="AA104">
            <v>37824</v>
          </cell>
          <cell r="AB104">
            <v>37855</v>
          </cell>
          <cell r="AC104">
            <v>37886</v>
          </cell>
          <cell r="AE104">
            <v>37764</v>
          </cell>
          <cell r="AG104">
            <v>0</v>
          </cell>
        </row>
        <row r="105">
          <cell r="A105">
            <v>51790658</v>
          </cell>
          <cell r="B105" t="str">
            <v>JOYA CRUZ LUCY</v>
          </cell>
          <cell r="C105" t="str">
            <v>COORDINADOR</v>
          </cell>
          <cell r="D105">
            <v>500000</v>
          </cell>
          <cell r="E105" t="str">
            <v>MACROMEDICION</v>
          </cell>
          <cell r="F105" t="str">
            <v>1110400</v>
          </cell>
          <cell r="G105" t="str">
            <v>061</v>
          </cell>
          <cell r="H105" t="str">
            <v>MACROMEDICION</v>
          </cell>
          <cell r="I105" t="str">
            <v>CRA 27 B No.7-53</v>
          </cell>
          <cell r="K105" t="str">
            <v>Soltera</v>
          </cell>
          <cell r="L105">
            <v>37767</v>
          </cell>
          <cell r="M105" t="str">
            <v xml:space="preserve">  -   -</v>
          </cell>
          <cell r="N105" t="str">
            <v xml:space="preserve">  -   -</v>
          </cell>
          <cell r="O105">
            <v>0</v>
          </cell>
          <cell r="P105" t="str">
            <v>PORVENIR AFP</v>
          </cell>
          <cell r="Q105" t="str">
            <v>FAMISANAR EPS</v>
          </cell>
          <cell r="R105">
            <v>0</v>
          </cell>
          <cell r="S105">
            <v>0</v>
          </cell>
          <cell r="T105" t="str">
            <v>106397821</v>
          </cell>
          <cell r="U105" t="str">
            <v>F</v>
          </cell>
          <cell r="V105">
            <v>7221762</v>
          </cell>
          <cell r="W105">
            <v>1</v>
          </cell>
          <cell r="X105" t="str">
            <v>COMPENSAR</v>
          </cell>
          <cell r="Y105" t="str">
            <v>BANCO DE BOGOTA</v>
          </cell>
          <cell r="Z105">
            <v>37797</v>
          </cell>
          <cell r="AA105">
            <v>37827</v>
          </cell>
          <cell r="AB105">
            <v>37858</v>
          </cell>
          <cell r="AC105">
            <v>37889</v>
          </cell>
          <cell r="AE105">
            <v>37767</v>
          </cell>
          <cell r="AG105">
            <v>0</v>
          </cell>
        </row>
        <row r="106">
          <cell r="A106">
            <v>94230925</v>
          </cell>
          <cell r="B106" t="str">
            <v>DIAZ AGUDELO OSCAR ORLANDO</v>
          </cell>
          <cell r="C106" t="str">
            <v>SUPERVISOR</v>
          </cell>
          <cell r="D106">
            <v>332000</v>
          </cell>
          <cell r="E106" t="str">
            <v>MACROMEDICION</v>
          </cell>
          <cell r="F106" t="str">
            <v>1110400</v>
          </cell>
          <cell r="G106" t="str">
            <v>061</v>
          </cell>
          <cell r="H106" t="str">
            <v>MACROMEDICION</v>
          </cell>
          <cell r="I106" t="str">
            <v>CALLE 132 A # 101 A 08</v>
          </cell>
          <cell r="K106" t="str">
            <v>Unión libre</v>
          </cell>
          <cell r="L106">
            <v>37767</v>
          </cell>
          <cell r="M106">
            <v>29068</v>
          </cell>
          <cell r="N106" t="str">
            <v xml:space="preserve">  -   -</v>
          </cell>
          <cell r="O106" t="str">
            <v>PORVENIR</v>
          </cell>
          <cell r="P106" t="str">
            <v>PORVENIR AFP</v>
          </cell>
          <cell r="Q106" t="str">
            <v>COOMEVA EPS</v>
          </cell>
          <cell r="R106" t="str">
            <v>79010803603D30-</v>
          </cell>
          <cell r="S106" t="str">
            <v>ZARZAL</v>
          </cell>
          <cell r="T106" t="str">
            <v>656136223</v>
          </cell>
          <cell r="U106" t="str">
            <v>M</v>
          </cell>
          <cell r="V106" t="e">
            <v>#N/A</v>
          </cell>
          <cell r="W106">
            <v>1</v>
          </cell>
          <cell r="X106" t="str">
            <v>COMPENSAR</v>
          </cell>
          <cell r="Y106" t="str">
            <v>BANCO DE BOGOTA</v>
          </cell>
          <cell r="Z106">
            <v>37797</v>
          </cell>
          <cell r="AA106">
            <v>37827</v>
          </cell>
          <cell r="AB106">
            <v>37858</v>
          </cell>
          <cell r="AC106">
            <v>37889</v>
          </cell>
          <cell r="AE106">
            <v>37767</v>
          </cell>
          <cell r="AG106">
            <v>0</v>
          </cell>
        </row>
        <row r="107">
          <cell r="A107">
            <v>17300773</v>
          </cell>
          <cell r="B107" t="str">
            <v>GUTIERREZ TRUJILLO PEDRO OMAR</v>
          </cell>
          <cell r="C107" t="str">
            <v>ALMACENISTA</v>
          </cell>
          <cell r="D107">
            <v>332000</v>
          </cell>
          <cell r="E107" t="str">
            <v>MACROMEDICION</v>
          </cell>
          <cell r="F107" t="str">
            <v>1110400</v>
          </cell>
          <cell r="G107" t="str">
            <v>061</v>
          </cell>
          <cell r="H107" t="str">
            <v>MACROMEDICION</v>
          </cell>
          <cell r="I107" t="str">
            <v>CALLE 33 B # 69F 73 MAN D</v>
          </cell>
          <cell r="K107" t="str">
            <v>Soltero</v>
          </cell>
          <cell r="L107">
            <v>37769</v>
          </cell>
          <cell r="M107" t="str">
            <v xml:space="preserve">  -   -</v>
          </cell>
          <cell r="N107" t="str">
            <v xml:space="preserve">  -   -</v>
          </cell>
          <cell r="O107">
            <v>0</v>
          </cell>
          <cell r="P107" t="str">
            <v>SEGURO SOCIAL</v>
          </cell>
          <cell r="Q107" t="str">
            <v>COOMEVA EPS</v>
          </cell>
          <cell r="R107">
            <v>0</v>
          </cell>
          <cell r="S107">
            <v>0</v>
          </cell>
          <cell r="T107" t="str">
            <v>106398589</v>
          </cell>
          <cell r="U107" t="str">
            <v>M</v>
          </cell>
          <cell r="V107" t="e">
            <v>#N/A</v>
          </cell>
          <cell r="W107">
            <v>1</v>
          </cell>
          <cell r="X107" t="str">
            <v>COMPENSAR</v>
          </cell>
          <cell r="Y107" t="str">
            <v>BANCO DE BOGOTA</v>
          </cell>
          <cell r="Z107">
            <v>37799</v>
          </cell>
          <cell r="AA107">
            <v>37829</v>
          </cell>
          <cell r="AB107">
            <v>37860</v>
          </cell>
          <cell r="AC107">
            <v>37891</v>
          </cell>
          <cell r="AE107">
            <v>37769</v>
          </cell>
          <cell r="AG107">
            <v>0</v>
          </cell>
        </row>
        <row r="108">
          <cell r="A108">
            <v>20429270</v>
          </cell>
          <cell r="B108" t="str">
            <v>QUEZADA ZABALA YADIRA</v>
          </cell>
          <cell r="C108" t="str">
            <v>DIGITADOR</v>
          </cell>
          <cell r="D108">
            <v>332000</v>
          </cell>
          <cell r="E108" t="str">
            <v>MACROMEDICION</v>
          </cell>
          <cell r="F108" t="str">
            <v>1110400</v>
          </cell>
          <cell r="G108" t="str">
            <v>061</v>
          </cell>
          <cell r="H108" t="str">
            <v>MACROMEDICION</v>
          </cell>
          <cell r="I108" t="str">
            <v>BOSA GONZALO JIMENEZ DE QUESADA</v>
          </cell>
          <cell r="K108" t="str">
            <v>Soltera</v>
          </cell>
          <cell r="L108">
            <v>37773</v>
          </cell>
          <cell r="M108" t="str">
            <v xml:space="preserve">  -   -</v>
          </cell>
          <cell r="N108" t="str">
            <v xml:space="preserve">  -   -</v>
          </cell>
          <cell r="O108" t="str">
            <v>HORIZONTE</v>
          </cell>
          <cell r="P108" t="str">
            <v>HORIZONTE AFP</v>
          </cell>
          <cell r="Q108" t="str">
            <v>FAMISANAR EPS</v>
          </cell>
          <cell r="R108">
            <v>0</v>
          </cell>
          <cell r="S108">
            <v>0</v>
          </cell>
          <cell r="T108" t="str">
            <v>106398258</v>
          </cell>
          <cell r="U108" t="str">
            <v>F</v>
          </cell>
          <cell r="V108">
            <v>4131983</v>
          </cell>
          <cell r="W108">
            <v>1</v>
          </cell>
          <cell r="X108" t="str">
            <v>COMPENSAR</v>
          </cell>
          <cell r="Y108" t="str">
            <v>BANCO DE BOGOTA</v>
          </cell>
          <cell r="Z108">
            <v>37803</v>
          </cell>
          <cell r="AA108">
            <v>37833</v>
          </cell>
          <cell r="AB108">
            <v>37864</v>
          </cell>
          <cell r="AC108">
            <v>37895</v>
          </cell>
          <cell r="AE108">
            <v>37773</v>
          </cell>
          <cell r="AG108">
            <v>0</v>
          </cell>
        </row>
        <row r="109">
          <cell r="A109">
            <v>52073177</v>
          </cell>
          <cell r="B109" t="str">
            <v>LOPEZ LEAÑO GLADYS ALCIRA</v>
          </cell>
          <cell r="C109" t="str">
            <v>DIGITADOR</v>
          </cell>
          <cell r="D109">
            <v>332000</v>
          </cell>
          <cell r="E109" t="str">
            <v>MACROMEDICION</v>
          </cell>
          <cell r="F109" t="str">
            <v>1110400</v>
          </cell>
          <cell r="G109" t="str">
            <v>061</v>
          </cell>
          <cell r="H109" t="str">
            <v>MACROMEDICION</v>
          </cell>
          <cell r="I109" t="str">
            <v>CLL 135B 157-57</v>
          </cell>
          <cell r="K109" t="str">
            <v>Soltera</v>
          </cell>
          <cell r="L109">
            <v>37773</v>
          </cell>
          <cell r="M109" t="str">
            <v xml:space="preserve">  -   -</v>
          </cell>
          <cell r="N109" t="str">
            <v xml:space="preserve">  -   -</v>
          </cell>
          <cell r="O109">
            <v>0</v>
          </cell>
          <cell r="P109" t="str">
            <v>SEGURO SOCIAL</v>
          </cell>
          <cell r="Q109" t="str">
            <v>COMPENSAR</v>
          </cell>
          <cell r="R109">
            <v>0</v>
          </cell>
          <cell r="S109">
            <v>0</v>
          </cell>
          <cell r="T109" t="str">
            <v>106397920</v>
          </cell>
          <cell r="U109" t="str">
            <v>F</v>
          </cell>
          <cell r="V109">
            <v>5350527</v>
          </cell>
          <cell r="W109">
            <v>1</v>
          </cell>
          <cell r="X109" t="str">
            <v>COMPENSAR</v>
          </cell>
          <cell r="Y109" t="str">
            <v>BANCO DE BOGOTA</v>
          </cell>
          <cell r="Z109">
            <v>37803</v>
          </cell>
          <cell r="AA109">
            <v>37833</v>
          </cell>
          <cell r="AB109">
            <v>37864</v>
          </cell>
          <cell r="AC109">
            <v>37895</v>
          </cell>
          <cell r="AE109">
            <v>37773</v>
          </cell>
          <cell r="AG109">
            <v>0</v>
          </cell>
        </row>
        <row r="110">
          <cell r="A110">
            <v>52323345</v>
          </cell>
          <cell r="B110" t="str">
            <v>MORENO RODRIGUEZ SANDRA VIVIANA</v>
          </cell>
          <cell r="C110" t="str">
            <v>DIGITADOR</v>
          </cell>
          <cell r="D110">
            <v>332000</v>
          </cell>
          <cell r="E110" t="str">
            <v>MACROMEDICION</v>
          </cell>
          <cell r="F110" t="str">
            <v>1110400</v>
          </cell>
          <cell r="G110" t="str">
            <v>061</v>
          </cell>
          <cell r="H110" t="str">
            <v>MACROMEDICION</v>
          </cell>
          <cell r="I110" t="str">
            <v>CR 103 38-70</v>
          </cell>
          <cell r="K110" t="str">
            <v>Soltero</v>
          </cell>
          <cell r="L110">
            <v>37773</v>
          </cell>
          <cell r="M110" t="str">
            <v xml:space="preserve">  -   -</v>
          </cell>
          <cell r="N110" t="str">
            <v xml:space="preserve">  -   -</v>
          </cell>
          <cell r="O110">
            <v>0</v>
          </cell>
          <cell r="P110" t="str">
            <v>PROTECCION AFP</v>
          </cell>
          <cell r="Q110" t="str">
            <v>FAMISANAR EPS</v>
          </cell>
          <cell r="R110">
            <v>0</v>
          </cell>
          <cell r="S110">
            <v>0</v>
          </cell>
          <cell r="T110" t="str">
            <v>106397938</v>
          </cell>
          <cell r="U110" t="str">
            <v>F</v>
          </cell>
          <cell r="V110">
            <v>2679692</v>
          </cell>
          <cell r="W110">
            <v>1</v>
          </cell>
          <cell r="X110" t="str">
            <v>COMPENSAR</v>
          </cell>
          <cell r="Y110" t="str">
            <v>BANCO DE BOGOTA</v>
          </cell>
          <cell r="Z110">
            <v>37803</v>
          </cell>
          <cell r="AA110">
            <v>37833</v>
          </cell>
          <cell r="AB110">
            <v>37864</v>
          </cell>
          <cell r="AC110">
            <v>37895</v>
          </cell>
          <cell r="AE110">
            <v>37773</v>
          </cell>
          <cell r="AG110">
            <v>0</v>
          </cell>
        </row>
        <row r="111">
          <cell r="A111">
            <v>53015285</v>
          </cell>
          <cell r="B111" t="str">
            <v>CAJAMARCA MONTOYA VIVIANA PAOLA</v>
          </cell>
          <cell r="C111" t="str">
            <v>DIGITADOR</v>
          </cell>
          <cell r="D111">
            <v>332000</v>
          </cell>
          <cell r="E111" t="str">
            <v>MACROMEDICION</v>
          </cell>
          <cell r="F111" t="str">
            <v>1110400</v>
          </cell>
          <cell r="G111" t="str">
            <v>061</v>
          </cell>
          <cell r="H111" t="str">
            <v>MACROMEDICION</v>
          </cell>
          <cell r="I111" t="str">
            <v>DIAG 73 No 70D 29</v>
          </cell>
          <cell r="K111" t="str">
            <v>Soltera</v>
          </cell>
          <cell r="L111">
            <v>37773</v>
          </cell>
          <cell r="M111" t="str">
            <v xml:space="preserve">  -   -</v>
          </cell>
          <cell r="N111" t="str">
            <v xml:space="preserve">  -   -</v>
          </cell>
          <cell r="O111">
            <v>0</v>
          </cell>
          <cell r="P111" t="str">
            <v>PORVENIR AFP</v>
          </cell>
          <cell r="Q111" t="str">
            <v>CRUZ BLANCA EPS</v>
          </cell>
          <cell r="R111">
            <v>0</v>
          </cell>
          <cell r="S111">
            <v>0</v>
          </cell>
          <cell r="T111" t="str">
            <v>106398266</v>
          </cell>
          <cell r="U111" t="str">
            <v>F</v>
          </cell>
          <cell r="V111">
            <v>7319349</v>
          </cell>
          <cell r="W111">
            <v>1</v>
          </cell>
          <cell r="X111" t="str">
            <v>COMPENSAR</v>
          </cell>
          <cell r="Y111" t="str">
            <v>BANCO DE BOGOTA</v>
          </cell>
          <cell r="Z111">
            <v>37803</v>
          </cell>
          <cell r="AA111">
            <v>37833</v>
          </cell>
          <cell r="AB111">
            <v>37864</v>
          </cell>
          <cell r="AC111">
            <v>37895</v>
          </cell>
          <cell r="AE111">
            <v>37773</v>
          </cell>
          <cell r="AG111">
            <v>0</v>
          </cell>
        </row>
        <row r="112">
          <cell r="A112">
            <v>72149022</v>
          </cell>
          <cell r="B112" t="str">
            <v>BARRAZA VASQUEZ FRANCISCO</v>
          </cell>
          <cell r="C112" t="str">
            <v>DIGITADOR</v>
          </cell>
          <cell r="D112">
            <v>332000</v>
          </cell>
          <cell r="E112" t="str">
            <v>MACROMEDICION</v>
          </cell>
          <cell r="F112" t="str">
            <v>1110400</v>
          </cell>
          <cell r="G112" t="str">
            <v>061</v>
          </cell>
          <cell r="H112" t="str">
            <v>MACROMEDICION</v>
          </cell>
          <cell r="I112" t="str">
            <v>CR 6 # 15-10 SUR</v>
          </cell>
          <cell r="K112" t="str">
            <v>Soltero</v>
          </cell>
          <cell r="L112">
            <v>37773</v>
          </cell>
          <cell r="M112">
            <v>25659</v>
          </cell>
          <cell r="N112" t="str">
            <v xml:space="preserve">  -   -</v>
          </cell>
          <cell r="O112" t="str">
            <v>PORVENIR</v>
          </cell>
          <cell r="P112" t="str">
            <v>HORIZONTE AFP</v>
          </cell>
          <cell r="Q112" t="str">
            <v>SALUD COLMENA</v>
          </cell>
          <cell r="R112">
            <v>0</v>
          </cell>
          <cell r="S112">
            <v>0</v>
          </cell>
          <cell r="T112" t="str">
            <v>564261048</v>
          </cell>
          <cell r="U112" t="str">
            <v>M</v>
          </cell>
          <cell r="V112">
            <v>3729758</v>
          </cell>
          <cell r="W112">
            <v>1</v>
          </cell>
          <cell r="X112" t="str">
            <v>COMPENSAR</v>
          </cell>
          <cell r="Y112" t="str">
            <v>BANCO DE BOGOTA</v>
          </cell>
          <cell r="Z112">
            <v>37803</v>
          </cell>
          <cell r="AA112">
            <v>37833</v>
          </cell>
          <cell r="AB112">
            <v>37864</v>
          </cell>
          <cell r="AC112">
            <v>37895</v>
          </cell>
          <cell r="AE112">
            <v>37773</v>
          </cell>
          <cell r="AG112">
            <v>0</v>
          </cell>
        </row>
        <row r="113">
          <cell r="A113">
            <v>80191604</v>
          </cell>
          <cell r="B113" t="str">
            <v>JIMENEZ VILLAMARIN OSCAR FELIPE</v>
          </cell>
          <cell r="C113" t="str">
            <v>AUXILIAR SISTEMAS</v>
          </cell>
          <cell r="D113">
            <v>332000</v>
          </cell>
          <cell r="E113" t="str">
            <v>MACROMEDICION</v>
          </cell>
          <cell r="F113" t="str">
            <v>1110400</v>
          </cell>
          <cell r="G113" t="str">
            <v>061</v>
          </cell>
          <cell r="H113" t="str">
            <v>MACROMEDICION</v>
          </cell>
          <cell r="I113" t="str">
            <v>CR 37 # 70A-32</v>
          </cell>
          <cell r="K113" t="str">
            <v>Soltero</v>
          </cell>
          <cell r="L113">
            <v>37773</v>
          </cell>
          <cell r="M113" t="str">
            <v xml:space="preserve">  -   -</v>
          </cell>
          <cell r="N113" t="str">
            <v xml:space="preserve">  -   -</v>
          </cell>
          <cell r="O113" t="str">
            <v>PORVENIR</v>
          </cell>
          <cell r="P113" t="str">
            <v>PORVENIR AFP</v>
          </cell>
          <cell r="Q113" t="str">
            <v>COMPENSAR</v>
          </cell>
          <cell r="R113">
            <v>0</v>
          </cell>
          <cell r="S113">
            <v>0</v>
          </cell>
          <cell r="T113" t="str">
            <v>106398217</v>
          </cell>
          <cell r="U113" t="str">
            <v>M</v>
          </cell>
          <cell r="V113">
            <v>5442403</v>
          </cell>
          <cell r="W113">
            <v>1</v>
          </cell>
          <cell r="X113" t="str">
            <v>COMPENSAR</v>
          </cell>
          <cell r="Y113" t="str">
            <v>BANCO DE BOGOTA</v>
          </cell>
          <cell r="Z113">
            <v>37803</v>
          </cell>
          <cell r="AA113">
            <v>37833</v>
          </cell>
          <cell r="AB113">
            <v>37864</v>
          </cell>
          <cell r="AC113">
            <v>37895</v>
          </cell>
          <cell r="AE113">
            <v>37773</v>
          </cell>
          <cell r="AG113">
            <v>0</v>
          </cell>
        </row>
        <row r="114">
          <cell r="A114">
            <v>80255632</v>
          </cell>
          <cell r="B114" t="str">
            <v>DURAN ESPAÑOL ORLEY YESID</v>
          </cell>
          <cell r="C114" t="str">
            <v>DIGITADOR</v>
          </cell>
          <cell r="D114">
            <v>332000</v>
          </cell>
          <cell r="E114" t="str">
            <v>MACROMEDICION</v>
          </cell>
          <cell r="F114" t="str">
            <v>1110400</v>
          </cell>
          <cell r="G114" t="str">
            <v>061</v>
          </cell>
          <cell r="H114" t="str">
            <v>MACROMEDICION</v>
          </cell>
          <cell r="I114" t="str">
            <v>CRA 17 A # 38 A 03 SUR</v>
          </cell>
          <cell r="K114" t="str">
            <v>Soltero</v>
          </cell>
          <cell r="L114">
            <v>37773</v>
          </cell>
          <cell r="M114">
            <v>30313</v>
          </cell>
          <cell r="N114" t="str">
            <v xml:space="preserve">  -   -</v>
          </cell>
          <cell r="O114">
            <v>0</v>
          </cell>
          <cell r="P114" t="str">
            <v>PORVENIR AFP</v>
          </cell>
          <cell r="Q114" t="str">
            <v>FAMISANAR EPS</v>
          </cell>
          <cell r="R114">
            <v>0</v>
          </cell>
          <cell r="S114">
            <v>0</v>
          </cell>
          <cell r="T114" t="str">
            <v>106398183</v>
          </cell>
          <cell r="U114" t="str">
            <v>M</v>
          </cell>
          <cell r="V114">
            <v>5605272</v>
          </cell>
          <cell r="W114">
            <v>1</v>
          </cell>
          <cell r="X114" t="str">
            <v>COMPENSAR</v>
          </cell>
          <cell r="Y114" t="str">
            <v>BANCO DE BOGOTA</v>
          </cell>
          <cell r="Z114">
            <v>37803</v>
          </cell>
          <cell r="AA114">
            <v>37833</v>
          </cell>
          <cell r="AB114">
            <v>37864</v>
          </cell>
          <cell r="AC114">
            <v>37895</v>
          </cell>
          <cell r="AE114">
            <v>37773</v>
          </cell>
          <cell r="AG114">
            <v>0</v>
          </cell>
        </row>
        <row r="115">
          <cell r="A115">
            <v>80578363</v>
          </cell>
          <cell r="B115" t="str">
            <v>MATIZ FLOREZ WILLIAM ALEJANDRO</v>
          </cell>
          <cell r="C115" t="str">
            <v>DIGITADOR</v>
          </cell>
          <cell r="D115">
            <v>332000</v>
          </cell>
          <cell r="E115" t="str">
            <v>MACROMEDICION</v>
          </cell>
          <cell r="F115" t="str">
            <v>1110400</v>
          </cell>
          <cell r="G115" t="str">
            <v>061</v>
          </cell>
          <cell r="H115" t="str">
            <v>MACROMEDICION</v>
          </cell>
          <cell r="I115" t="str">
            <v>CR 47 41-01SUR</v>
          </cell>
          <cell r="K115" t="str">
            <v>Soltero</v>
          </cell>
          <cell r="L115">
            <v>37773</v>
          </cell>
          <cell r="M115" t="str">
            <v xml:space="preserve">  -   -</v>
          </cell>
          <cell r="N115" t="str">
            <v xml:space="preserve">  -   -</v>
          </cell>
          <cell r="O115" t="str">
            <v>PORVENIR</v>
          </cell>
          <cell r="P115" t="str">
            <v>PORVENIR AFP</v>
          </cell>
          <cell r="Q115" t="str">
            <v>FAMISANAR EPS</v>
          </cell>
          <cell r="R115">
            <v>0</v>
          </cell>
          <cell r="S115">
            <v>0</v>
          </cell>
          <cell r="T115" t="str">
            <v>106397953</v>
          </cell>
          <cell r="U115" t="str">
            <v>M</v>
          </cell>
          <cell r="V115">
            <v>5637322</v>
          </cell>
          <cell r="W115">
            <v>1</v>
          </cell>
          <cell r="X115" t="str">
            <v>COMPENSAR</v>
          </cell>
          <cell r="Y115" t="str">
            <v>BANCO DE BOGOTA</v>
          </cell>
          <cell r="Z115">
            <v>37803</v>
          </cell>
          <cell r="AA115">
            <v>37833</v>
          </cell>
          <cell r="AB115">
            <v>37864</v>
          </cell>
          <cell r="AC115">
            <v>37895</v>
          </cell>
          <cell r="AE115">
            <v>37773</v>
          </cell>
          <cell r="AG115" t="e">
            <v>#REF!</v>
          </cell>
        </row>
        <row r="116">
          <cell r="A116">
            <v>52860749</v>
          </cell>
          <cell r="B116" t="str">
            <v>SERNA RUBIO DIANA PATRICIA</v>
          </cell>
          <cell r="C116" t="str">
            <v>DIGITADOR</v>
          </cell>
          <cell r="D116">
            <v>332000</v>
          </cell>
          <cell r="E116" t="str">
            <v>MACROMEDICION</v>
          </cell>
          <cell r="F116" t="str">
            <v>1110400</v>
          </cell>
          <cell r="G116" t="str">
            <v>061</v>
          </cell>
          <cell r="H116" t="str">
            <v>MACROMEDICION</v>
          </cell>
          <cell r="I116" t="str">
            <v>CRA 17 # 41 17 SUR</v>
          </cell>
          <cell r="K116" t="str">
            <v>Soltera</v>
          </cell>
          <cell r="L116">
            <v>37776</v>
          </cell>
          <cell r="M116">
            <v>30295</v>
          </cell>
          <cell r="N116" t="str">
            <v xml:space="preserve">  -   -</v>
          </cell>
          <cell r="O116">
            <v>0</v>
          </cell>
          <cell r="P116" t="str">
            <v>PORVENIR AFP</v>
          </cell>
          <cell r="Q116" t="str">
            <v>FAMISANAR EPS</v>
          </cell>
          <cell r="R116">
            <v>0</v>
          </cell>
          <cell r="S116">
            <v>0</v>
          </cell>
          <cell r="T116" t="str">
            <v>106398175</v>
          </cell>
          <cell r="U116" t="str">
            <v>F</v>
          </cell>
          <cell r="V116">
            <v>2050415</v>
          </cell>
          <cell r="W116">
            <v>1</v>
          </cell>
          <cell r="X116" t="str">
            <v>COMPENSAR</v>
          </cell>
          <cell r="Y116" t="str">
            <v>BANCO DE BOGOTA</v>
          </cell>
          <cell r="Z116">
            <v>37806</v>
          </cell>
          <cell r="AA116">
            <v>37836</v>
          </cell>
          <cell r="AB116">
            <v>37867</v>
          </cell>
          <cell r="AC116">
            <v>37898</v>
          </cell>
          <cell r="AE116">
            <v>37776</v>
          </cell>
          <cell r="AG116">
            <v>0</v>
          </cell>
        </row>
        <row r="117">
          <cell r="A117">
            <v>52456141</v>
          </cell>
          <cell r="B117" t="str">
            <v>VENEGAS PEÑUELA LUZ AMPARO</v>
          </cell>
          <cell r="C117" t="str">
            <v>DIGITADOR</v>
          </cell>
          <cell r="D117">
            <v>332000</v>
          </cell>
          <cell r="E117" t="str">
            <v>MACROMEDICION</v>
          </cell>
          <cell r="F117" t="str">
            <v>1110400</v>
          </cell>
          <cell r="G117" t="str">
            <v>061</v>
          </cell>
          <cell r="H117" t="str">
            <v>MACROMEDICION</v>
          </cell>
          <cell r="I117" t="str">
            <v>CLL 47 19-06SUR</v>
          </cell>
          <cell r="K117" t="str">
            <v>Soltera</v>
          </cell>
          <cell r="L117">
            <v>37779</v>
          </cell>
          <cell r="M117" t="str">
            <v xml:space="preserve">  -   -</v>
          </cell>
          <cell r="N117" t="str">
            <v xml:space="preserve">  -   -</v>
          </cell>
          <cell r="O117">
            <v>0</v>
          </cell>
          <cell r="P117" t="str">
            <v>HORIZONTE AFP</v>
          </cell>
          <cell r="Q117" t="str">
            <v>SANITAS EPS</v>
          </cell>
          <cell r="R117">
            <v>0</v>
          </cell>
          <cell r="S117">
            <v>0</v>
          </cell>
          <cell r="T117" t="str">
            <v>106398241</v>
          </cell>
          <cell r="U117" t="str">
            <v>F</v>
          </cell>
          <cell r="V117">
            <v>7601603</v>
          </cell>
          <cell r="W117">
            <v>1</v>
          </cell>
          <cell r="X117" t="str">
            <v>COMPENSAR</v>
          </cell>
          <cell r="Y117" t="str">
            <v>BANCO DE BOGOTA</v>
          </cell>
          <cell r="Z117">
            <v>37809</v>
          </cell>
          <cell r="AA117">
            <v>37839</v>
          </cell>
          <cell r="AB117">
            <v>37870</v>
          </cell>
          <cell r="AC117">
            <v>37901</v>
          </cell>
          <cell r="AE117">
            <v>37779</v>
          </cell>
          <cell r="AG117">
            <v>0</v>
          </cell>
        </row>
        <row r="118">
          <cell r="A118">
            <v>3065331</v>
          </cell>
          <cell r="B118" t="str">
            <v>RODRIGUEZ BELTRAN JESUS ORLANDO</v>
          </cell>
          <cell r="C118" t="str">
            <v>AUXILIAR</v>
          </cell>
          <cell r="D118">
            <v>332000</v>
          </cell>
          <cell r="E118" t="str">
            <v>MACROMEDICION</v>
          </cell>
          <cell r="F118" t="str">
            <v>1110400</v>
          </cell>
          <cell r="G118" t="str">
            <v>061</v>
          </cell>
          <cell r="H118" t="str">
            <v>MACROMEDICION</v>
          </cell>
          <cell r="I118" t="str">
            <v>CR 77B # 65A-60</v>
          </cell>
          <cell r="K118" t="str">
            <v>Soltero</v>
          </cell>
          <cell r="L118">
            <v>37783</v>
          </cell>
          <cell r="M118" t="str">
            <v xml:space="preserve">  -   -</v>
          </cell>
          <cell r="N118" t="str">
            <v xml:space="preserve">  -   -</v>
          </cell>
          <cell r="O118" t="str">
            <v>HORIZONTE</v>
          </cell>
          <cell r="P118" t="str">
            <v>HORIZONTE AFP</v>
          </cell>
          <cell r="Q118" t="str">
            <v>COMPENSAR</v>
          </cell>
          <cell r="R118">
            <v>0</v>
          </cell>
          <cell r="S118">
            <v>0</v>
          </cell>
          <cell r="T118" t="str">
            <v>106398274</v>
          </cell>
          <cell r="U118" t="str">
            <v>M</v>
          </cell>
          <cell r="V118">
            <v>2514452</v>
          </cell>
          <cell r="W118">
            <v>1</v>
          </cell>
          <cell r="X118" t="str">
            <v>COMPENSAR</v>
          </cell>
          <cell r="Y118" t="str">
            <v>BANCO DE BOGOTA</v>
          </cell>
          <cell r="Z118">
            <v>37813</v>
          </cell>
          <cell r="AA118">
            <v>37843</v>
          </cell>
          <cell r="AB118">
            <v>37874</v>
          </cell>
          <cell r="AC118">
            <v>37905</v>
          </cell>
          <cell r="AE118">
            <v>37783</v>
          </cell>
          <cell r="AG118">
            <v>0</v>
          </cell>
        </row>
        <row r="119">
          <cell r="A119">
            <v>3065341</v>
          </cell>
          <cell r="B119" t="str">
            <v>RODRIGUEZ BELTRAN JAIME ALBERTO</v>
          </cell>
          <cell r="C119" t="str">
            <v>AUXILIAR</v>
          </cell>
          <cell r="D119">
            <v>332000</v>
          </cell>
          <cell r="E119" t="str">
            <v>MACROMEDICION</v>
          </cell>
          <cell r="F119" t="str">
            <v>1110400</v>
          </cell>
          <cell r="G119" t="str">
            <v>061</v>
          </cell>
          <cell r="H119" t="str">
            <v>MACROMEDICION</v>
          </cell>
          <cell r="I119" t="str">
            <v>CR 77B # 65A-60</v>
          </cell>
          <cell r="K119" t="str">
            <v>Soltero</v>
          </cell>
          <cell r="L119">
            <v>37783</v>
          </cell>
          <cell r="M119" t="str">
            <v xml:space="preserve">  -   -</v>
          </cell>
          <cell r="N119" t="str">
            <v xml:space="preserve">  -   -</v>
          </cell>
          <cell r="O119" t="str">
            <v>COLFONDOS</v>
          </cell>
          <cell r="P119" t="str">
            <v>COLFONDOS</v>
          </cell>
          <cell r="Q119" t="str">
            <v>SALUD COLMENA</v>
          </cell>
          <cell r="R119">
            <v>0</v>
          </cell>
          <cell r="S119">
            <v>0</v>
          </cell>
          <cell r="T119" t="str">
            <v>106398035</v>
          </cell>
          <cell r="U119" t="str">
            <v>F</v>
          </cell>
          <cell r="V119">
            <v>2514452</v>
          </cell>
          <cell r="W119">
            <v>1</v>
          </cell>
          <cell r="X119" t="str">
            <v>COMPENSAR</v>
          </cell>
          <cell r="Y119" t="str">
            <v>BANCO DE BOGOTA</v>
          </cell>
          <cell r="Z119">
            <v>37813</v>
          </cell>
          <cell r="AA119">
            <v>37843</v>
          </cell>
          <cell r="AB119">
            <v>37874</v>
          </cell>
          <cell r="AC119">
            <v>37905</v>
          </cell>
          <cell r="AE119">
            <v>37783</v>
          </cell>
          <cell r="AG119">
            <v>0</v>
          </cell>
        </row>
        <row r="120">
          <cell r="A120">
            <v>79808105</v>
          </cell>
          <cell r="B120" t="str">
            <v>MARTINEZ MARTINEZ JHON LEIDER</v>
          </cell>
          <cell r="C120" t="str">
            <v>REVISOR</v>
          </cell>
          <cell r="D120">
            <v>332000</v>
          </cell>
          <cell r="E120" t="str">
            <v>MACROMEDICION</v>
          </cell>
          <cell r="F120" t="str">
            <v>1110400</v>
          </cell>
          <cell r="G120" t="str">
            <v>061</v>
          </cell>
          <cell r="H120" t="str">
            <v>MACROMEDICION</v>
          </cell>
          <cell r="I120" t="str">
            <v>CLL 39SUR # 3D-08ESTE</v>
          </cell>
          <cell r="K120" t="str">
            <v>Soltero</v>
          </cell>
          <cell r="L120">
            <v>37783</v>
          </cell>
          <cell r="M120" t="str">
            <v xml:space="preserve">  -   -</v>
          </cell>
          <cell r="N120" t="str">
            <v xml:space="preserve">  -   -</v>
          </cell>
          <cell r="O120">
            <v>0</v>
          </cell>
          <cell r="P120" t="str">
            <v>HORIZONTE AFP</v>
          </cell>
          <cell r="Q120" t="str">
            <v>HUMANA VIVIR EPS</v>
          </cell>
          <cell r="R120">
            <v>0</v>
          </cell>
          <cell r="S120">
            <v>0</v>
          </cell>
          <cell r="T120" t="str">
            <v>106398688</v>
          </cell>
          <cell r="U120" t="str">
            <v>M</v>
          </cell>
          <cell r="V120">
            <v>2062914</v>
          </cell>
          <cell r="W120">
            <v>1</v>
          </cell>
          <cell r="X120" t="str">
            <v>COMPENSAR</v>
          </cell>
          <cell r="Y120" t="str">
            <v>BANCO DE BOGOTA</v>
          </cell>
          <cell r="Z120">
            <v>37813</v>
          </cell>
          <cell r="AA120">
            <v>37843</v>
          </cell>
          <cell r="AB120">
            <v>37874</v>
          </cell>
          <cell r="AC120">
            <v>37905</v>
          </cell>
          <cell r="AE120">
            <v>37783</v>
          </cell>
          <cell r="AG120">
            <v>0</v>
          </cell>
        </row>
        <row r="121">
          <cell r="A121">
            <v>79810276</v>
          </cell>
          <cell r="B121" t="str">
            <v>GARZON ESPINOSA HECTOR</v>
          </cell>
          <cell r="C121" t="str">
            <v>REVISOR</v>
          </cell>
          <cell r="D121">
            <v>332000</v>
          </cell>
          <cell r="E121" t="str">
            <v>MACROMEDICION</v>
          </cell>
          <cell r="F121" t="str">
            <v>1110400</v>
          </cell>
          <cell r="G121" t="str">
            <v>061</v>
          </cell>
          <cell r="H121" t="str">
            <v>MACROMEDICION</v>
          </cell>
          <cell r="I121" t="str">
            <v>CR 9A ESTE 55-60SUR</v>
          </cell>
          <cell r="K121" t="str">
            <v>Soltero</v>
          </cell>
          <cell r="L121">
            <v>37783</v>
          </cell>
          <cell r="M121" t="str">
            <v xml:space="preserve">  -   -</v>
          </cell>
          <cell r="N121" t="str">
            <v xml:space="preserve">  -   -</v>
          </cell>
          <cell r="O121" t="str">
            <v>COLFONDOS</v>
          </cell>
          <cell r="P121" t="str">
            <v>COLFONDOS</v>
          </cell>
          <cell r="Q121" t="str">
            <v>CAFESALUD EPS</v>
          </cell>
          <cell r="R121">
            <v>0</v>
          </cell>
          <cell r="S121">
            <v>0</v>
          </cell>
          <cell r="T121" t="str">
            <v>106398043</v>
          </cell>
          <cell r="U121" t="str">
            <v>M</v>
          </cell>
          <cell r="V121">
            <v>2072928</v>
          </cell>
          <cell r="W121">
            <v>1</v>
          </cell>
          <cell r="X121" t="str">
            <v>COMPENSAR</v>
          </cell>
          <cell r="Y121" t="str">
            <v>BANCO DE BOGOTA</v>
          </cell>
          <cell r="Z121">
            <v>37813</v>
          </cell>
          <cell r="AA121">
            <v>37843</v>
          </cell>
          <cell r="AB121">
            <v>37874</v>
          </cell>
          <cell r="AC121">
            <v>37905</v>
          </cell>
          <cell r="AE121">
            <v>37783</v>
          </cell>
          <cell r="AG121">
            <v>0</v>
          </cell>
        </row>
        <row r="122">
          <cell r="A122">
            <v>80000340</v>
          </cell>
          <cell r="B122" t="str">
            <v>CANTOR VARELA OSCAR ORLANDO</v>
          </cell>
          <cell r="C122" t="str">
            <v>REVISOR</v>
          </cell>
          <cell r="D122">
            <v>332000</v>
          </cell>
          <cell r="E122" t="str">
            <v>MACROMEDICION</v>
          </cell>
          <cell r="F122" t="str">
            <v>1110400</v>
          </cell>
          <cell r="G122" t="str">
            <v>061</v>
          </cell>
          <cell r="H122" t="str">
            <v>MACROMEDICION</v>
          </cell>
          <cell r="I122" t="str">
            <v>CLL 66 105-74</v>
          </cell>
          <cell r="K122" t="str">
            <v>Unión libre</v>
          </cell>
          <cell r="L122">
            <v>37783</v>
          </cell>
          <cell r="M122">
            <v>28680</v>
          </cell>
          <cell r="N122" t="str">
            <v xml:space="preserve">  -   -</v>
          </cell>
          <cell r="O122" t="str">
            <v>PORVENIR</v>
          </cell>
          <cell r="P122" t="str">
            <v>COLFONDOS</v>
          </cell>
          <cell r="Q122" t="str">
            <v>SALUD TOTAL EPS</v>
          </cell>
          <cell r="R122">
            <v>0</v>
          </cell>
          <cell r="S122">
            <v>0</v>
          </cell>
          <cell r="T122" t="str">
            <v>106398605</v>
          </cell>
          <cell r="U122" t="str">
            <v>M</v>
          </cell>
          <cell r="V122">
            <v>4407047</v>
          </cell>
          <cell r="W122">
            <v>1</v>
          </cell>
          <cell r="X122" t="str">
            <v>COMPENSAR</v>
          </cell>
          <cell r="Y122" t="str">
            <v>BANCO DE BOGOTA</v>
          </cell>
          <cell r="Z122">
            <v>37813</v>
          </cell>
          <cell r="AA122">
            <v>37843</v>
          </cell>
          <cell r="AB122">
            <v>37874</v>
          </cell>
          <cell r="AC122">
            <v>37905</v>
          </cell>
          <cell r="AE122">
            <v>37783</v>
          </cell>
          <cell r="AG122">
            <v>0</v>
          </cell>
        </row>
        <row r="123">
          <cell r="A123">
            <v>80469477</v>
          </cell>
          <cell r="B123" t="str">
            <v>NUÑEZ DUEÑAS GUSTAVO</v>
          </cell>
          <cell r="C123" t="str">
            <v>AUXILIAR</v>
          </cell>
          <cell r="D123">
            <v>332000</v>
          </cell>
          <cell r="E123" t="str">
            <v>MACROMEDICION</v>
          </cell>
          <cell r="F123" t="str">
            <v>1110400</v>
          </cell>
          <cell r="G123" t="str">
            <v>061</v>
          </cell>
          <cell r="H123" t="str">
            <v>MACROMEDICION</v>
          </cell>
          <cell r="I123" t="str">
            <v>CRA 150 # 143-81</v>
          </cell>
          <cell r="K123" t="str">
            <v>Soltero</v>
          </cell>
          <cell r="L123">
            <v>37783</v>
          </cell>
          <cell r="M123" t="str">
            <v xml:space="preserve">  -   -</v>
          </cell>
          <cell r="N123" t="str">
            <v xml:space="preserve">  -   -</v>
          </cell>
          <cell r="O123" t="str">
            <v>COLFONDOS</v>
          </cell>
          <cell r="P123" t="str">
            <v>COLFONDOS</v>
          </cell>
          <cell r="Q123" t="str">
            <v>SALUDCOOP EPS</v>
          </cell>
          <cell r="R123">
            <v>0</v>
          </cell>
          <cell r="S123">
            <v>0</v>
          </cell>
          <cell r="T123" t="str">
            <v>106398050</v>
          </cell>
          <cell r="U123" t="str">
            <v>F</v>
          </cell>
          <cell r="V123">
            <v>6884597</v>
          </cell>
          <cell r="W123">
            <v>1</v>
          </cell>
          <cell r="X123" t="str">
            <v>COMPENSAR</v>
          </cell>
          <cell r="Y123" t="str">
            <v>BANCO DE BOGOTA</v>
          </cell>
          <cell r="Z123">
            <v>37813</v>
          </cell>
          <cell r="AA123">
            <v>37843</v>
          </cell>
          <cell r="AB123">
            <v>37874</v>
          </cell>
          <cell r="AC123">
            <v>37905</v>
          </cell>
          <cell r="AE123">
            <v>37783</v>
          </cell>
          <cell r="AG123">
            <v>0</v>
          </cell>
        </row>
        <row r="124">
          <cell r="A124">
            <v>80191436</v>
          </cell>
          <cell r="B124" t="str">
            <v>SALAMANCA DIAZ FABIO ANDRES</v>
          </cell>
          <cell r="C124" t="str">
            <v>TECNICO ELECTRICISTA 1</v>
          </cell>
          <cell r="D124">
            <v>332000</v>
          </cell>
          <cell r="E124" t="str">
            <v>MACROMEDICION</v>
          </cell>
          <cell r="F124" t="str">
            <v>1110400</v>
          </cell>
          <cell r="G124" t="str">
            <v>061</v>
          </cell>
          <cell r="H124" t="str">
            <v>MACROMEDICION</v>
          </cell>
          <cell r="I124" t="str">
            <v>CALLE 78 3 52-45</v>
          </cell>
          <cell r="K124" t="str">
            <v>Soltero</v>
          </cell>
          <cell r="L124">
            <v>37803</v>
          </cell>
          <cell r="M124">
            <v>31011</v>
          </cell>
          <cell r="N124" t="str">
            <v xml:space="preserve">  -   -</v>
          </cell>
          <cell r="O124" t="str">
            <v>PORVENIR</v>
          </cell>
          <cell r="P124" t="str">
            <v>SANTANDER AFP</v>
          </cell>
          <cell r="Q124" t="str">
            <v>SALUD COLMENA</v>
          </cell>
          <cell r="R124">
            <v>0</v>
          </cell>
          <cell r="S124">
            <v>0</v>
          </cell>
          <cell r="T124" t="str">
            <v>106394885</v>
          </cell>
          <cell r="U124" t="str">
            <v>F</v>
          </cell>
          <cell r="V124">
            <v>2318550</v>
          </cell>
          <cell r="W124">
            <v>1</v>
          </cell>
          <cell r="X124" t="str">
            <v>COMPENSAR</v>
          </cell>
          <cell r="Y124" t="str">
            <v>BANCO DE BOGOTA</v>
          </cell>
          <cell r="Z124">
            <v>37833</v>
          </cell>
          <cell r="AA124">
            <v>37863</v>
          </cell>
          <cell r="AB124">
            <v>37894</v>
          </cell>
          <cell r="AC124">
            <v>37925</v>
          </cell>
          <cell r="AG124">
            <v>0</v>
          </cell>
        </row>
        <row r="125">
          <cell r="A125">
            <v>80273347</v>
          </cell>
          <cell r="B125" t="str">
            <v>PERALTA BLANCO JADIR</v>
          </cell>
          <cell r="C125" t="str">
            <v>REVISOR</v>
          </cell>
          <cell r="D125">
            <v>332000</v>
          </cell>
          <cell r="E125" t="str">
            <v>MACROMEDICION</v>
          </cell>
          <cell r="F125" t="str">
            <v>1110400</v>
          </cell>
          <cell r="G125" t="str">
            <v>061</v>
          </cell>
          <cell r="H125" t="str">
            <v>MACROMEDICION</v>
          </cell>
          <cell r="I125" t="str">
            <v>CRA 102 C # 52 B 87 SUR</v>
          </cell>
          <cell r="K125" t="str">
            <v>Soltero</v>
          </cell>
          <cell r="L125">
            <v>37803</v>
          </cell>
          <cell r="M125">
            <v>37803</v>
          </cell>
          <cell r="N125" t="str">
            <v xml:space="preserve">  -   -</v>
          </cell>
          <cell r="O125" t="str">
            <v>PORVENIR</v>
          </cell>
          <cell r="P125" t="str">
            <v>HORIZONTE AFP</v>
          </cell>
          <cell r="Q125" t="str">
            <v>CAFESALUD EPS</v>
          </cell>
          <cell r="R125">
            <v>0</v>
          </cell>
          <cell r="S125">
            <v>0</v>
          </cell>
          <cell r="T125">
            <v>0</v>
          </cell>
          <cell r="U125" t="str">
            <v>M</v>
          </cell>
          <cell r="V125">
            <v>7846097</v>
          </cell>
          <cell r="W125">
            <v>1</v>
          </cell>
          <cell r="X125" t="str">
            <v>COMPENSAR</v>
          </cell>
          <cell r="Y125" t="str">
            <v>BANCO DE BOGOTA</v>
          </cell>
          <cell r="Z125">
            <v>37833</v>
          </cell>
          <cell r="AA125">
            <v>37863</v>
          </cell>
          <cell r="AB125">
            <v>37894</v>
          </cell>
          <cell r="AC125">
            <v>37925</v>
          </cell>
          <cell r="AG125">
            <v>0</v>
          </cell>
        </row>
        <row r="126">
          <cell r="A126">
            <v>17113384</v>
          </cell>
          <cell r="B126" t="str">
            <v>MENDOZA LOPEZ RAFAEL</v>
          </cell>
          <cell r="C126" t="str">
            <v>REVISOR</v>
          </cell>
          <cell r="D126">
            <v>332000</v>
          </cell>
          <cell r="E126" t="str">
            <v>MACROMEDICION</v>
          </cell>
          <cell r="F126" t="str">
            <v>1110400</v>
          </cell>
          <cell r="G126" t="str">
            <v>061</v>
          </cell>
          <cell r="H126" t="str">
            <v>MACROMEDICION</v>
          </cell>
          <cell r="I126" t="str">
            <v>CRA 82 # 69 B 15</v>
          </cell>
          <cell r="K126" t="str">
            <v>Soltero</v>
          </cell>
          <cell r="L126">
            <v>37806</v>
          </cell>
          <cell r="M126">
            <v>16478</v>
          </cell>
          <cell r="N126" t="str">
            <v xml:space="preserve">  -   -</v>
          </cell>
          <cell r="O126" t="str">
            <v>PORVENIR</v>
          </cell>
          <cell r="P126">
            <v>0</v>
          </cell>
          <cell r="Q126" t="str">
            <v>COMPENSAR</v>
          </cell>
          <cell r="R126">
            <v>0</v>
          </cell>
          <cell r="S126">
            <v>0</v>
          </cell>
          <cell r="T126" t="str">
            <v>106396559</v>
          </cell>
          <cell r="U126" t="str">
            <v>F</v>
          </cell>
          <cell r="V126">
            <v>4300270</v>
          </cell>
          <cell r="W126">
            <v>1</v>
          </cell>
          <cell r="X126" t="str">
            <v>COMPENSAR</v>
          </cell>
          <cell r="Y126" t="str">
            <v>BANCO DE BOGOTA</v>
          </cell>
          <cell r="Z126">
            <v>37836</v>
          </cell>
          <cell r="AA126">
            <v>37866</v>
          </cell>
          <cell r="AB126">
            <v>37897</v>
          </cell>
          <cell r="AC126">
            <v>37928</v>
          </cell>
          <cell r="AG126">
            <v>0</v>
          </cell>
        </row>
        <row r="127">
          <cell r="A127">
            <v>52993432</v>
          </cell>
          <cell r="B127" t="str">
            <v>ZULUAGA SAMORA MARGARITA</v>
          </cell>
          <cell r="C127" t="str">
            <v>REVISOR</v>
          </cell>
          <cell r="D127">
            <v>332000</v>
          </cell>
          <cell r="E127" t="str">
            <v>MACROMEDICION</v>
          </cell>
          <cell r="F127">
            <v>1110400</v>
          </cell>
          <cell r="H127" t="str">
            <v>MACROMEDICION</v>
          </cell>
          <cell r="I127" t="str">
            <v>CRA 110 # 69-69</v>
          </cell>
          <cell r="L127">
            <v>37806</v>
          </cell>
          <cell r="M127">
            <v>30427</v>
          </cell>
          <cell r="V127">
            <v>4338592</v>
          </cell>
          <cell r="W127">
            <v>1</v>
          </cell>
          <cell r="X127" t="str">
            <v>COMPENSAR</v>
          </cell>
          <cell r="Y127" t="str">
            <v>BANCO DE BOGOTA</v>
          </cell>
          <cell r="Z127">
            <v>37836</v>
          </cell>
          <cell r="AA127">
            <v>37866</v>
          </cell>
          <cell r="AB127">
            <v>37897</v>
          </cell>
          <cell r="AC127">
            <v>37928</v>
          </cell>
          <cell r="AG127" t="e">
            <v>#REF!</v>
          </cell>
        </row>
        <row r="128">
          <cell r="A128">
            <v>80499588</v>
          </cell>
          <cell r="B128" t="str">
            <v>ESPITIA SANABRIA LUIS ARTURO</v>
          </cell>
          <cell r="C128" t="str">
            <v>SUPERVISOR 1</v>
          </cell>
          <cell r="D128">
            <v>332000</v>
          </cell>
          <cell r="E128" t="str">
            <v>MACROMEDICION</v>
          </cell>
          <cell r="F128" t="str">
            <v>1110400</v>
          </cell>
          <cell r="G128" t="str">
            <v>061</v>
          </cell>
          <cell r="H128" t="str">
            <v>MACROMEDICION</v>
          </cell>
          <cell r="I128" t="str">
            <v>CRA 78 # 64 D 46 SUR</v>
          </cell>
          <cell r="K128" t="str">
            <v>Soltero</v>
          </cell>
          <cell r="L128">
            <v>37806</v>
          </cell>
          <cell r="M128">
            <v>27030</v>
          </cell>
          <cell r="N128" t="str">
            <v xml:space="preserve">  -   -</v>
          </cell>
          <cell r="O128">
            <v>0</v>
          </cell>
          <cell r="P128" t="str">
            <v>SEGURO SOCIAL</v>
          </cell>
          <cell r="Q128" t="str">
            <v>SALUD TOTAL EPS</v>
          </cell>
          <cell r="R128">
            <v>0</v>
          </cell>
          <cell r="S128">
            <v>0</v>
          </cell>
          <cell r="T128" t="str">
            <v>106398969</v>
          </cell>
          <cell r="U128" t="str">
            <v>F</v>
          </cell>
          <cell r="V128">
            <v>7754430</v>
          </cell>
          <cell r="W128">
            <v>1</v>
          </cell>
          <cell r="X128" t="str">
            <v>COMPENSAR</v>
          </cell>
          <cell r="Y128" t="str">
            <v>BANCO DE BOGOTA</v>
          </cell>
          <cell r="Z128">
            <v>37836</v>
          </cell>
          <cell r="AA128">
            <v>37866</v>
          </cell>
          <cell r="AB128">
            <v>37897</v>
          </cell>
          <cell r="AC128">
            <v>37928</v>
          </cell>
          <cell r="AG128">
            <v>0</v>
          </cell>
        </row>
        <row r="129">
          <cell r="A129">
            <v>14317855</v>
          </cell>
          <cell r="B129" t="str">
            <v>TRIANA VILLARRAGA LUIS ARIEL</v>
          </cell>
          <cell r="C129" t="str">
            <v>SUPERVISOR 1</v>
          </cell>
          <cell r="D129">
            <v>332000</v>
          </cell>
          <cell r="E129" t="str">
            <v>MACROMEDICION</v>
          </cell>
          <cell r="F129" t="str">
            <v>1110400</v>
          </cell>
          <cell r="G129" t="str">
            <v>061</v>
          </cell>
          <cell r="H129" t="str">
            <v>MACROMEDICION</v>
          </cell>
          <cell r="I129" t="str">
            <v>CRA 100 BIS # 54-71 SUR</v>
          </cell>
          <cell r="K129" t="str">
            <v>Soltero</v>
          </cell>
          <cell r="L129">
            <v>37811</v>
          </cell>
          <cell r="M129">
            <v>22107</v>
          </cell>
          <cell r="N129" t="str">
            <v xml:space="preserve">  -   -</v>
          </cell>
          <cell r="O129">
            <v>0</v>
          </cell>
          <cell r="P129" t="str">
            <v>SEGURO SOCIAL</v>
          </cell>
          <cell r="Q129" t="str">
            <v>SALUD COLMENA</v>
          </cell>
          <cell r="R129">
            <v>0</v>
          </cell>
          <cell r="S129">
            <v>0</v>
          </cell>
          <cell r="T129" t="str">
            <v>106399280</v>
          </cell>
          <cell r="U129" t="str">
            <v>M</v>
          </cell>
          <cell r="V129">
            <v>5783422</v>
          </cell>
          <cell r="W129">
            <v>1</v>
          </cell>
          <cell r="X129" t="str">
            <v>COMPENSAR</v>
          </cell>
          <cell r="Y129" t="str">
            <v>BANCO DE BOGOTA</v>
          </cell>
          <cell r="Z129">
            <v>37841</v>
          </cell>
          <cell r="AA129">
            <v>37871</v>
          </cell>
          <cell r="AB129">
            <v>37902</v>
          </cell>
          <cell r="AC129">
            <v>37933</v>
          </cell>
          <cell r="AG129">
            <v>0</v>
          </cell>
        </row>
        <row r="130">
          <cell r="A130">
            <v>79243752</v>
          </cell>
          <cell r="B130" t="str">
            <v>GALVIS GONZALEZ OSCAR ALONSO</v>
          </cell>
          <cell r="C130" t="str">
            <v>TECNICO ELECTRICISTA 1</v>
          </cell>
          <cell r="D130">
            <v>332000</v>
          </cell>
          <cell r="E130" t="str">
            <v>MACROMEDICION</v>
          </cell>
          <cell r="F130" t="str">
            <v>1110400</v>
          </cell>
          <cell r="G130" t="str">
            <v>061</v>
          </cell>
          <cell r="H130" t="str">
            <v>MACROMEDICION</v>
          </cell>
          <cell r="I130" t="str">
            <v>CRA 100 # 128 B 13 AURES SUBA</v>
          </cell>
          <cell r="K130" t="str">
            <v>Soltero</v>
          </cell>
          <cell r="L130">
            <v>37811</v>
          </cell>
          <cell r="M130">
            <v>24834</v>
          </cell>
          <cell r="N130" t="str">
            <v xml:space="preserve">  -   -</v>
          </cell>
          <cell r="O130" t="str">
            <v>PORVENIR</v>
          </cell>
          <cell r="P130" t="str">
            <v>HORIZONTE AFP</v>
          </cell>
          <cell r="Q130" t="str">
            <v>COMPENSAR</v>
          </cell>
          <cell r="R130">
            <v>0</v>
          </cell>
          <cell r="S130">
            <v>0</v>
          </cell>
          <cell r="T130">
            <v>0</v>
          </cell>
          <cell r="U130" t="str">
            <v>M</v>
          </cell>
          <cell r="V130">
            <v>6810717</v>
          </cell>
          <cell r="W130">
            <v>1</v>
          </cell>
          <cell r="X130" t="str">
            <v>COMPENSAR</v>
          </cell>
          <cell r="Y130" t="str">
            <v>BANCO DE BOGOTA</v>
          </cell>
          <cell r="Z130">
            <v>37841</v>
          </cell>
          <cell r="AA130">
            <v>37871</v>
          </cell>
          <cell r="AB130">
            <v>37902</v>
          </cell>
          <cell r="AC130">
            <v>37933</v>
          </cell>
          <cell r="AG130">
            <v>0</v>
          </cell>
        </row>
        <row r="131">
          <cell r="A131">
            <v>80019119</v>
          </cell>
          <cell r="B131" t="str">
            <v>RUBIANO QUINTERO JOSE ROBINSON</v>
          </cell>
          <cell r="C131" t="str">
            <v>SUPERVISOR 1</v>
          </cell>
          <cell r="D131">
            <v>332000</v>
          </cell>
          <cell r="E131" t="str">
            <v>MACROMEDICION</v>
          </cell>
          <cell r="F131" t="str">
            <v>1110400</v>
          </cell>
          <cell r="G131" t="str">
            <v>061</v>
          </cell>
          <cell r="H131" t="str">
            <v>MACROMEDICION</v>
          </cell>
          <cell r="I131" t="str">
            <v>CRA 119 # 60 A 15 APTO 301</v>
          </cell>
          <cell r="K131" t="str">
            <v>Soltero</v>
          </cell>
          <cell r="L131">
            <v>37812</v>
          </cell>
          <cell r="M131">
            <v>28651</v>
          </cell>
          <cell r="N131" t="str">
            <v xml:space="preserve">  -   -</v>
          </cell>
          <cell r="O131">
            <v>0</v>
          </cell>
          <cell r="P131" t="str">
            <v>COLFONDOS</v>
          </cell>
          <cell r="Q131" t="str">
            <v>CRUZ BLANCA EPS</v>
          </cell>
          <cell r="R131">
            <v>0</v>
          </cell>
          <cell r="S131">
            <v>0</v>
          </cell>
          <cell r="T131" t="str">
            <v>106399173</v>
          </cell>
          <cell r="U131" t="str">
            <v>M</v>
          </cell>
          <cell r="V131">
            <v>5442636</v>
          </cell>
          <cell r="W131">
            <v>1</v>
          </cell>
          <cell r="X131" t="str">
            <v>COMPENSAR</v>
          </cell>
          <cell r="Y131" t="str">
            <v>BANCO DE BOGOTA</v>
          </cell>
          <cell r="Z131">
            <v>37842</v>
          </cell>
          <cell r="AA131">
            <v>37872</v>
          </cell>
          <cell r="AB131">
            <v>37903</v>
          </cell>
          <cell r="AC131">
            <v>37934</v>
          </cell>
          <cell r="AG131">
            <v>0</v>
          </cell>
        </row>
        <row r="132">
          <cell r="A132">
            <v>94326055</v>
          </cell>
          <cell r="B132" t="str">
            <v>ESQUIVEL VERGARA CARLOS</v>
          </cell>
          <cell r="C132" t="str">
            <v>SUPERVISOR 1</v>
          </cell>
          <cell r="D132">
            <v>332000</v>
          </cell>
          <cell r="E132" t="str">
            <v>MACROMEDICION</v>
          </cell>
          <cell r="F132" t="str">
            <v>1110400</v>
          </cell>
          <cell r="G132" t="str">
            <v>061</v>
          </cell>
          <cell r="H132" t="str">
            <v>MACROMEDICION</v>
          </cell>
          <cell r="I132" t="str">
            <v xml:space="preserve">CRA 110 # 69 69 </v>
          </cell>
          <cell r="K132" t="str">
            <v>Soltero</v>
          </cell>
          <cell r="L132">
            <v>37812</v>
          </cell>
          <cell r="M132">
            <v>27625</v>
          </cell>
          <cell r="N132" t="str">
            <v xml:space="preserve">  -   -</v>
          </cell>
          <cell r="O132" t="str">
            <v>PORVENIR</v>
          </cell>
          <cell r="P132" t="str">
            <v>HORIZONTE AFP</v>
          </cell>
          <cell r="Q132" t="str">
            <v>HUMANA VIVIR EPS</v>
          </cell>
          <cell r="R132">
            <v>0</v>
          </cell>
          <cell r="S132">
            <v>0</v>
          </cell>
          <cell r="T132" t="str">
            <v>564258267</v>
          </cell>
          <cell r="U132" t="str">
            <v>M</v>
          </cell>
          <cell r="V132">
            <v>4338592</v>
          </cell>
          <cell r="W132">
            <v>1</v>
          </cell>
          <cell r="X132" t="str">
            <v>COMPENSAR</v>
          </cell>
          <cell r="Y132" t="str">
            <v>BANCO DE BOGOTA</v>
          </cell>
          <cell r="Z132">
            <v>37842</v>
          </cell>
          <cell r="AA132">
            <v>37872</v>
          </cell>
          <cell r="AB132">
            <v>37903</v>
          </cell>
          <cell r="AC132">
            <v>37934</v>
          </cell>
          <cell r="AG132">
            <v>0</v>
          </cell>
        </row>
        <row r="133">
          <cell r="A133">
            <v>79900727</v>
          </cell>
          <cell r="B133" t="str">
            <v>LOPEZ ALMANZA YIMER GUIOVANI</v>
          </cell>
          <cell r="C133" t="str">
            <v>LINIERO 1</v>
          </cell>
          <cell r="D133">
            <v>332000</v>
          </cell>
          <cell r="E133" t="str">
            <v>MACROMEDICION</v>
          </cell>
          <cell r="F133" t="str">
            <v>1110400</v>
          </cell>
          <cell r="G133" t="str">
            <v>061</v>
          </cell>
          <cell r="H133" t="str">
            <v>MACROMEDICION</v>
          </cell>
          <cell r="I133" t="str">
            <v>CALLE 69 C # 17-F 20</v>
          </cell>
          <cell r="K133" t="str">
            <v>Soltero</v>
          </cell>
          <cell r="L133">
            <v>37814</v>
          </cell>
          <cell r="M133">
            <v>28519</v>
          </cell>
          <cell r="N133" t="str">
            <v xml:space="preserve">  -   -</v>
          </cell>
          <cell r="O133">
            <v>0</v>
          </cell>
          <cell r="P133" t="str">
            <v>HORIZONTE AFP</v>
          </cell>
          <cell r="Q133" t="str">
            <v>SALUD TOTAL EPS</v>
          </cell>
          <cell r="R133">
            <v>0</v>
          </cell>
          <cell r="S133">
            <v>0</v>
          </cell>
          <cell r="T133" t="str">
            <v>106399264</v>
          </cell>
          <cell r="U133" t="str">
            <v>F</v>
          </cell>
          <cell r="V133">
            <v>7913845</v>
          </cell>
          <cell r="W133">
            <v>1</v>
          </cell>
          <cell r="X133" t="str">
            <v>COMPENSAR</v>
          </cell>
          <cell r="Y133" t="str">
            <v>BANCO DE BOGOTA</v>
          </cell>
          <cell r="Z133">
            <v>37844</v>
          </cell>
          <cell r="AA133">
            <v>37874</v>
          </cell>
          <cell r="AB133">
            <v>37905</v>
          </cell>
          <cell r="AC133">
            <v>37936</v>
          </cell>
          <cell r="AG133">
            <v>0</v>
          </cell>
        </row>
        <row r="134">
          <cell r="A134">
            <v>52436782</v>
          </cell>
          <cell r="B134" t="str">
            <v>SUAREZ TRONCOSO MARTHA JACQUELIN</v>
          </cell>
          <cell r="C134" t="str">
            <v>SUPERVISOR 1</v>
          </cell>
          <cell r="D134">
            <v>332000</v>
          </cell>
          <cell r="E134" t="str">
            <v>MACROMEDICION</v>
          </cell>
          <cell r="F134" t="str">
            <v>1110400</v>
          </cell>
          <cell r="G134" t="str">
            <v>061</v>
          </cell>
          <cell r="H134" t="str">
            <v>MACROMEDICION</v>
          </cell>
          <cell r="I134" t="str">
            <v>CRA 45 # 38 71 SUR</v>
          </cell>
          <cell r="K134" t="str">
            <v>Soltero</v>
          </cell>
          <cell r="L134">
            <v>37816</v>
          </cell>
          <cell r="M134">
            <v>28304</v>
          </cell>
          <cell r="N134" t="str">
            <v xml:space="preserve">  -   -</v>
          </cell>
          <cell r="O134">
            <v>0</v>
          </cell>
          <cell r="P134" t="str">
            <v>HORIZONTE AFP</v>
          </cell>
          <cell r="Q134" t="str">
            <v>SALUD TOTAL EPS</v>
          </cell>
          <cell r="R134">
            <v>0</v>
          </cell>
          <cell r="S134">
            <v>0</v>
          </cell>
          <cell r="T134" t="str">
            <v>106399272</v>
          </cell>
          <cell r="U134" t="str">
            <v>F</v>
          </cell>
          <cell r="V134">
            <v>5640848</v>
          </cell>
          <cell r="W134">
            <v>1</v>
          </cell>
          <cell r="X134" t="str">
            <v>COMPENSAR</v>
          </cell>
          <cell r="Y134" t="str">
            <v>BANCO DE BOGOTA</v>
          </cell>
          <cell r="Z134">
            <v>37846</v>
          </cell>
          <cell r="AA134">
            <v>37876</v>
          </cell>
          <cell r="AB134">
            <v>37907</v>
          </cell>
          <cell r="AC134">
            <v>37938</v>
          </cell>
          <cell r="AG134">
            <v>0</v>
          </cell>
        </row>
        <row r="135">
          <cell r="A135">
            <v>19349594</v>
          </cell>
          <cell r="B135" t="str">
            <v>CIPAGAUTA CAMARGO JOSE EPIMENIO</v>
          </cell>
          <cell r="C135" t="str">
            <v>TECNICO ELECTRICISTA 1</v>
          </cell>
          <cell r="D135">
            <v>332000</v>
          </cell>
          <cell r="E135" t="str">
            <v>MACROMEDICION</v>
          </cell>
          <cell r="F135" t="str">
            <v>1110400</v>
          </cell>
          <cell r="G135" t="str">
            <v>061</v>
          </cell>
          <cell r="H135" t="str">
            <v>NUEVOS SUMINISTROS</v>
          </cell>
          <cell r="I135">
            <v>0</v>
          </cell>
          <cell r="K135" t="str">
            <v>Soltero</v>
          </cell>
          <cell r="L135">
            <v>37817</v>
          </cell>
          <cell r="M135" t="str">
            <v xml:space="preserve">  -   -</v>
          </cell>
          <cell r="N135" t="str">
            <v xml:space="preserve">  -   -</v>
          </cell>
          <cell r="O135">
            <v>0</v>
          </cell>
          <cell r="P135" t="str">
            <v>PORVENIR AFP</v>
          </cell>
          <cell r="Q135" t="str">
            <v>SALUDCOOP EPS</v>
          </cell>
          <cell r="R135">
            <v>0</v>
          </cell>
          <cell r="S135">
            <v>0</v>
          </cell>
          <cell r="T135" t="str">
            <v>106399470</v>
          </cell>
          <cell r="U135" t="str">
            <v>M</v>
          </cell>
          <cell r="V135">
            <v>0</v>
          </cell>
          <cell r="W135">
            <v>1</v>
          </cell>
          <cell r="X135" t="str">
            <v>COMPENSAR</v>
          </cell>
          <cell r="Y135" t="str">
            <v>BANCO DE BOGOTA</v>
          </cell>
          <cell r="Z135">
            <v>37847</v>
          </cell>
          <cell r="AA135">
            <v>37877</v>
          </cell>
          <cell r="AB135">
            <v>37908</v>
          </cell>
          <cell r="AC135">
            <v>37939</v>
          </cell>
          <cell r="AG135">
            <v>0</v>
          </cell>
        </row>
        <row r="136">
          <cell r="A136">
            <v>79698439</v>
          </cell>
          <cell r="B136" t="str">
            <v>MORENO CEPEDA JUAN PABLO</v>
          </cell>
          <cell r="C136" t="str">
            <v>TECNICO ELECTRICISTA 1</v>
          </cell>
          <cell r="D136">
            <v>332000</v>
          </cell>
          <cell r="E136" t="str">
            <v>MACROMEDICION</v>
          </cell>
          <cell r="F136" t="str">
            <v>1110400</v>
          </cell>
          <cell r="G136" t="str">
            <v>061</v>
          </cell>
          <cell r="H136" t="str">
            <v>MACROMEDICION</v>
          </cell>
          <cell r="I136">
            <v>0</v>
          </cell>
          <cell r="K136" t="str">
            <v>Soltero</v>
          </cell>
          <cell r="L136">
            <v>37817</v>
          </cell>
          <cell r="M136" t="str">
            <v xml:space="preserve">  -   -</v>
          </cell>
          <cell r="N136" t="str">
            <v xml:space="preserve">  -   -</v>
          </cell>
          <cell r="O136">
            <v>0</v>
          </cell>
          <cell r="P136" t="str">
            <v>HORIZONTE AFP</v>
          </cell>
          <cell r="Q136" t="str">
            <v>SALUDCOOP EPS</v>
          </cell>
          <cell r="R136">
            <v>0</v>
          </cell>
          <cell r="S136">
            <v>0</v>
          </cell>
          <cell r="T136" t="str">
            <v>106399462</v>
          </cell>
          <cell r="U136" t="str">
            <v>F</v>
          </cell>
          <cell r="V136">
            <v>0</v>
          </cell>
          <cell r="W136">
            <v>1</v>
          </cell>
          <cell r="X136" t="str">
            <v>COMPENSAR</v>
          </cell>
          <cell r="Y136" t="str">
            <v>BANCO DE BOGOTA</v>
          </cell>
          <cell r="Z136">
            <v>37847</v>
          </cell>
          <cell r="AA136">
            <v>37877</v>
          </cell>
          <cell r="AB136">
            <v>37908</v>
          </cell>
          <cell r="AC136">
            <v>37939</v>
          </cell>
          <cell r="AG136">
            <v>0</v>
          </cell>
        </row>
        <row r="137">
          <cell r="A137">
            <v>79863512</v>
          </cell>
          <cell r="B137" t="str">
            <v>ALFONSO ACOSTA RAFEL ANTONIO</v>
          </cell>
          <cell r="C137" t="str">
            <v>LINIERO</v>
          </cell>
          <cell r="D137">
            <v>332000</v>
          </cell>
          <cell r="E137" t="str">
            <v>MACROMEDICION</v>
          </cell>
          <cell r="F137" t="str">
            <v>1110400</v>
          </cell>
          <cell r="G137" t="str">
            <v>061</v>
          </cell>
          <cell r="H137" t="str">
            <v>MACROMEDICION</v>
          </cell>
          <cell r="I137" t="str">
            <v>CALLE 65 A # 83-16</v>
          </cell>
          <cell r="K137" t="str">
            <v>Soltero</v>
          </cell>
          <cell r="L137">
            <v>37817</v>
          </cell>
          <cell r="M137">
            <v>28048</v>
          </cell>
          <cell r="N137" t="str">
            <v xml:space="preserve">  -   -</v>
          </cell>
          <cell r="O137" t="str">
            <v>PORVENIR</v>
          </cell>
          <cell r="P137" t="str">
            <v>HORIZONTE AFP</v>
          </cell>
          <cell r="Q137" t="str">
            <v>SUSALUD EPS</v>
          </cell>
          <cell r="R137">
            <v>0</v>
          </cell>
          <cell r="S137">
            <v>0</v>
          </cell>
          <cell r="T137" t="str">
            <v>106355969</v>
          </cell>
          <cell r="U137" t="str">
            <v>F</v>
          </cell>
          <cell r="V137">
            <v>4303456</v>
          </cell>
          <cell r="W137">
            <v>1</v>
          </cell>
          <cell r="X137" t="str">
            <v>COMPENSAR</v>
          </cell>
          <cell r="Y137" t="str">
            <v>BANCO DE BOGOTA</v>
          </cell>
          <cell r="Z137">
            <v>37847</v>
          </cell>
          <cell r="AA137">
            <v>37877</v>
          </cell>
          <cell r="AB137">
            <v>37908</v>
          </cell>
          <cell r="AC137">
            <v>37939</v>
          </cell>
          <cell r="AG137">
            <v>0</v>
          </cell>
        </row>
        <row r="138">
          <cell r="A138">
            <v>16507784</v>
          </cell>
          <cell r="B138" t="str">
            <v>MARIN WALDO LINCOLN</v>
          </cell>
          <cell r="C138" t="str">
            <v>REVISOR</v>
          </cell>
          <cell r="D138">
            <v>332000</v>
          </cell>
          <cell r="E138" t="str">
            <v>MACROMEDICION</v>
          </cell>
          <cell r="F138">
            <v>1110400</v>
          </cell>
          <cell r="H138" t="str">
            <v>MACROMEDICION</v>
          </cell>
          <cell r="I138" t="str">
            <v>CALLE 68 No.48D-59 SUR</v>
          </cell>
          <cell r="K138" t="str">
            <v>SOLTERO</v>
          </cell>
          <cell r="L138">
            <v>37835</v>
          </cell>
          <cell r="M138">
            <v>27521</v>
          </cell>
          <cell r="O138" t="str">
            <v>PORVENIR</v>
          </cell>
          <cell r="P138" t="str">
            <v>HORIZONTE</v>
          </cell>
          <cell r="Q138" t="str">
            <v>CRUZ BLANCA</v>
          </cell>
          <cell r="R138">
            <v>500193</v>
          </cell>
          <cell r="S138" t="str">
            <v>BUENAVENTURA</v>
          </cell>
          <cell r="T138">
            <v>106396542</v>
          </cell>
          <cell r="U138" t="str">
            <v>M</v>
          </cell>
          <cell r="V138">
            <v>7167591</v>
          </cell>
          <cell r="W138">
            <v>1</v>
          </cell>
          <cell r="X138" t="str">
            <v>COMPENSAR</v>
          </cell>
          <cell r="Y138" t="str">
            <v>BANCO DE BOGOTA</v>
          </cell>
          <cell r="Z138">
            <v>37865</v>
          </cell>
          <cell r="AA138">
            <v>37895</v>
          </cell>
          <cell r="AB138">
            <v>37926</v>
          </cell>
          <cell r="AC138">
            <v>37957</v>
          </cell>
          <cell r="AG138">
            <v>0</v>
          </cell>
        </row>
        <row r="139">
          <cell r="A139">
            <v>83116210</v>
          </cell>
          <cell r="B139" t="str">
            <v>VELANDIA PERDOMO NELSON</v>
          </cell>
          <cell r="C139" t="str">
            <v>LINIERO</v>
          </cell>
          <cell r="D139">
            <v>332000</v>
          </cell>
          <cell r="E139" t="str">
            <v>MACROMEDICION</v>
          </cell>
          <cell r="F139">
            <v>1110400</v>
          </cell>
          <cell r="H139" t="str">
            <v>MACROMEDICION</v>
          </cell>
          <cell r="I139" t="str">
            <v>KRA 38 No.32a-19</v>
          </cell>
          <cell r="K139" t="str">
            <v>union libre</v>
          </cell>
          <cell r="L139">
            <v>37839</v>
          </cell>
          <cell r="M139">
            <v>25324</v>
          </cell>
          <cell r="O139" t="str">
            <v>PORVENIR</v>
          </cell>
          <cell r="P139" t="str">
            <v>PROTECCION</v>
          </cell>
          <cell r="Q139" t="str">
            <v>COOMEVA</v>
          </cell>
          <cell r="R139">
            <v>831166210</v>
          </cell>
          <cell r="S139" t="str">
            <v>SANTA MARIA HUILA</v>
          </cell>
          <cell r="U139" t="str">
            <v>M</v>
          </cell>
          <cell r="V139">
            <v>7641069</v>
          </cell>
          <cell r="W139">
            <v>1</v>
          </cell>
          <cell r="X139" t="str">
            <v>COMPENSAR</v>
          </cell>
          <cell r="Z139">
            <v>37869</v>
          </cell>
          <cell r="AA139">
            <v>37899</v>
          </cell>
          <cell r="AB139">
            <v>37930</v>
          </cell>
          <cell r="AC139">
            <v>37961</v>
          </cell>
          <cell r="AG139">
            <v>0</v>
          </cell>
        </row>
        <row r="140">
          <cell r="A140">
            <v>19365069</v>
          </cell>
          <cell r="B140" t="str">
            <v>MORALES CORREDOR JORGE ENRIQUE</v>
          </cell>
          <cell r="C140" t="str">
            <v>LECTOR</v>
          </cell>
          <cell r="D140">
            <v>332000</v>
          </cell>
          <cell r="E140" t="str">
            <v>MACROMEDICION</v>
          </cell>
          <cell r="F140">
            <v>1110400</v>
          </cell>
          <cell r="H140" t="str">
            <v>MACROMEDICION</v>
          </cell>
          <cell r="I140" t="str">
            <v>CLL 39 SUR NO. 64A-73 INT20</v>
          </cell>
          <cell r="K140" t="str">
            <v>Casado</v>
          </cell>
          <cell r="L140">
            <v>37842</v>
          </cell>
          <cell r="M140">
            <v>20487</v>
          </cell>
          <cell r="O140" t="str">
            <v>PORVENIR</v>
          </cell>
          <cell r="P140" t="str">
            <v>COLMENA</v>
          </cell>
          <cell r="Q140" t="str">
            <v>SEGURO SOCIAL</v>
          </cell>
          <cell r="R140">
            <v>19365069</v>
          </cell>
          <cell r="S140" t="str">
            <v>BOGOTA</v>
          </cell>
          <cell r="T140">
            <v>106400252</v>
          </cell>
          <cell r="U140" t="str">
            <v>M</v>
          </cell>
          <cell r="V140">
            <v>2731589</v>
          </cell>
          <cell r="W140">
            <v>1</v>
          </cell>
          <cell r="X140" t="str">
            <v>COMPENSAR</v>
          </cell>
          <cell r="Y140" t="str">
            <v>BANCO DE BOGOTA</v>
          </cell>
          <cell r="Z140">
            <v>37872</v>
          </cell>
          <cell r="AA140">
            <v>37902</v>
          </cell>
          <cell r="AB140">
            <v>37933</v>
          </cell>
          <cell r="AC140">
            <v>37964</v>
          </cell>
          <cell r="AG140">
            <v>0</v>
          </cell>
        </row>
        <row r="141">
          <cell r="A141">
            <v>74377154</v>
          </cell>
          <cell r="B141" t="str">
            <v>BARRERA ZABALA YOVANY</v>
          </cell>
          <cell r="C141" t="str">
            <v>LECTOR</v>
          </cell>
          <cell r="D141">
            <v>332000</v>
          </cell>
          <cell r="E141" t="str">
            <v>MACROMEDICION</v>
          </cell>
          <cell r="F141">
            <v>1110400</v>
          </cell>
          <cell r="H141" t="str">
            <v>MACROMEDICION</v>
          </cell>
          <cell r="I141" t="str">
            <v>KRA.107 No.136B-27</v>
          </cell>
          <cell r="K141" t="str">
            <v>SOLTERO</v>
          </cell>
          <cell r="L141">
            <v>37842</v>
          </cell>
          <cell r="M141">
            <v>29733</v>
          </cell>
          <cell r="O141" t="str">
            <v>PORVENIR</v>
          </cell>
          <cell r="P141" t="str">
            <v>HORIZONTE</v>
          </cell>
          <cell r="Q141" t="str">
            <v>CRUZ BLANCA</v>
          </cell>
          <cell r="R141">
            <v>74377154</v>
          </cell>
          <cell r="S141" t="str">
            <v>DUITAMA</v>
          </cell>
          <cell r="T141">
            <v>106400260</v>
          </cell>
          <cell r="U141" t="str">
            <v>M</v>
          </cell>
          <cell r="V141">
            <v>4822981</v>
          </cell>
          <cell r="W141">
            <v>1</v>
          </cell>
          <cell r="X141" t="str">
            <v>COMPENSAR</v>
          </cell>
          <cell r="Y141" t="str">
            <v>BANCO DE BOGOTA</v>
          </cell>
          <cell r="Z141">
            <v>37872</v>
          </cell>
          <cell r="AA141">
            <v>37902</v>
          </cell>
          <cell r="AB141">
            <v>37933</v>
          </cell>
          <cell r="AC141">
            <v>37964</v>
          </cell>
          <cell r="AG141">
            <v>0</v>
          </cell>
        </row>
        <row r="142">
          <cell r="A142">
            <v>84104984</v>
          </cell>
          <cell r="B142" t="str">
            <v>ROSADO CASTRO NETZER ENRIQUE</v>
          </cell>
          <cell r="C142" t="str">
            <v>LINIERO</v>
          </cell>
          <cell r="D142">
            <v>332000</v>
          </cell>
          <cell r="E142" t="str">
            <v>MACROMEDICION</v>
          </cell>
          <cell r="F142">
            <v>1110400</v>
          </cell>
          <cell r="H142" t="str">
            <v>MACROMEDICION</v>
          </cell>
          <cell r="I142" t="str">
            <v>TRASV.69 No.42C-48</v>
          </cell>
          <cell r="K142" t="str">
            <v>UNION LIBRE</v>
          </cell>
          <cell r="L142">
            <v>37842</v>
          </cell>
          <cell r="M142">
            <v>27993</v>
          </cell>
          <cell r="O142" t="str">
            <v>PORVENIR</v>
          </cell>
          <cell r="P142" t="str">
            <v>PORVENIR</v>
          </cell>
          <cell r="Q142" t="str">
            <v>SALUDCOOP</v>
          </cell>
          <cell r="S142" t="str">
            <v>VILLANUEVA</v>
          </cell>
          <cell r="T142">
            <v>467079166</v>
          </cell>
          <cell r="U142" t="str">
            <v>M</v>
          </cell>
          <cell r="V142">
            <v>7184024</v>
          </cell>
          <cell r="W142">
            <v>1</v>
          </cell>
          <cell r="X142" t="str">
            <v>COMPENSAR</v>
          </cell>
          <cell r="Y142" t="str">
            <v>BANCO DE BOGOTA</v>
          </cell>
          <cell r="Z142">
            <v>37872</v>
          </cell>
          <cell r="AA142">
            <v>37902</v>
          </cell>
          <cell r="AB142">
            <v>37933</v>
          </cell>
          <cell r="AC142">
            <v>37964</v>
          </cell>
          <cell r="AG142">
            <v>0</v>
          </cell>
        </row>
        <row r="143">
          <cell r="A143">
            <v>19386922</v>
          </cell>
          <cell r="B143" t="str">
            <v>CASTILLO TERAN ALBERTO</v>
          </cell>
          <cell r="C143" t="str">
            <v>AUXILIAR ADMINISTRACION</v>
          </cell>
          <cell r="D143">
            <v>332000</v>
          </cell>
          <cell r="E143" t="str">
            <v>NUEVOS SUMINISTROS</v>
          </cell>
          <cell r="F143" t="str">
            <v>1110010</v>
          </cell>
          <cell r="G143" t="str">
            <v>014</v>
          </cell>
          <cell r="H143" t="str">
            <v>ADMINISTRACION CODENSA</v>
          </cell>
          <cell r="I143" t="str">
            <v>DG 52 No. 59B-22 SUR</v>
          </cell>
          <cell r="K143" t="str">
            <v>Soltero</v>
          </cell>
          <cell r="L143">
            <v>36678</v>
          </cell>
          <cell r="M143">
            <v>21510</v>
          </cell>
          <cell r="N143" t="str">
            <v xml:space="preserve">  -   -</v>
          </cell>
          <cell r="O143" t="str">
            <v>PORVENIR</v>
          </cell>
          <cell r="P143" t="str">
            <v>HORIZONTE AFP</v>
          </cell>
          <cell r="Q143" t="str">
            <v>COMPENSAR</v>
          </cell>
          <cell r="R143" t="str">
            <v>D750141DM4-2</v>
          </cell>
          <cell r="S143" t="str">
            <v>BOGOTA</v>
          </cell>
          <cell r="T143" t="str">
            <v>106337272</v>
          </cell>
          <cell r="U143" t="str">
            <v>M</v>
          </cell>
          <cell r="V143">
            <v>6310333</v>
          </cell>
          <cell r="W143">
            <v>1</v>
          </cell>
          <cell r="X143" t="str">
            <v>COMPENSAR</v>
          </cell>
          <cell r="Y143" t="str">
            <v>BANCO DE BOGOTA</v>
          </cell>
          <cell r="Z143">
            <v>36708</v>
          </cell>
          <cell r="AA143">
            <v>36738</v>
          </cell>
          <cell r="AB143">
            <v>36769</v>
          </cell>
          <cell r="AC143">
            <v>36800</v>
          </cell>
          <cell r="AE143">
            <v>36678</v>
          </cell>
          <cell r="AG143">
            <v>0</v>
          </cell>
        </row>
        <row r="144">
          <cell r="A144">
            <v>79737816</v>
          </cell>
          <cell r="B144" t="str">
            <v>VACA SANCHEZ JOSE ALEXANDER</v>
          </cell>
          <cell r="C144" t="str">
            <v>SUPERVISOR</v>
          </cell>
          <cell r="D144">
            <v>332000</v>
          </cell>
          <cell r="E144" t="str">
            <v>NUEVOS SUMINISTROS</v>
          </cell>
          <cell r="F144" t="str">
            <v>1110010</v>
          </cell>
          <cell r="G144" t="str">
            <v>014</v>
          </cell>
          <cell r="H144" t="str">
            <v>ADMINISTRACION CODENSA</v>
          </cell>
          <cell r="I144" t="str">
            <v>CR 28 No. 32-12 SUR</v>
          </cell>
          <cell r="K144" t="str">
            <v>Unión libre</v>
          </cell>
          <cell r="L144">
            <v>36941</v>
          </cell>
          <cell r="M144">
            <v>27529</v>
          </cell>
          <cell r="N144" t="str">
            <v xml:space="preserve">  -   -</v>
          </cell>
          <cell r="O144" t="str">
            <v>PORVENIR</v>
          </cell>
          <cell r="P144" t="str">
            <v>HORIZONTE AFP</v>
          </cell>
          <cell r="Q144" t="str">
            <v>SALUD COLMENA</v>
          </cell>
          <cell r="R144">
            <v>0</v>
          </cell>
          <cell r="S144">
            <v>0</v>
          </cell>
          <cell r="T144" t="str">
            <v>106337520</v>
          </cell>
          <cell r="U144" t="str">
            <v>M</v>
          </cell>
          <cell r="V144">
            <v>20907442</v>
          </cell>
          <cell r="W144">
            <v>1</v>
          </cell>
          <cell r="X144" t="str">
            <v>COMPENSAR</v>
          </cell>
          <cell r="Y144" t="str">
            <v>BANCO DE BOGOTA</v>
          </cell>
          <cell r="Z144">
            <v>36971</v>
          </cell>
          <cell r="AA144">
            <v>37001</v>
          </cell>
          <cell r="AB144">
            <v>37032</v>
          </cell>
          <cell r="AC144">
            <v>37063</v>
          </cell>
          <cell r="AE144">
            <v>36941</v>
          </cell>
          <cell r="AG144">
            <v>0</v>
          </cell>
        </row>
        <row r="145">
          <cell r="A145">
            <v>79893146</v>
          </cell>
          <cell r="B145" t="str">
            <v>RODRIGUEZ LOPEZ MARCO EMILIO</v>
          </cell>
          <cell r="C145" t="str">
            <v>AUXILIAR</v>
          </cell>
          <cell r="D145">
            <v>332000</v>
          </cell>
          <cell r="E145" t="str">
            <v>NUEVOS SUMINISTROS</v>
          </cell>
          <cell r="F145" t="str">
            <v>1110100</v>
          </cell>
          <cell r="G145" t="str">
            <v>013</v>
          </cell>
          <cell r="H145" t="str">
            <v>ZONA 3</v>
          </cell>
          <cell r="I145" t="str">
            <v>CR 36 No. 52A-15 SUR</v>
          </cell>
          <cell r="K145" t="str">
            <v>Casado</v>
          </cell>
          <cell r="L145">
            <v>36965</v>
          </cell>
          <cell r="M145">
            <v>28260</v>
          </cell>
          <cell r="N145" t="str">
            <v xml:space="preserve">  -   -</v>
          </cell>
          <cell r="O145" t="str">
            <v>PORVENIR</v>
          </cell>
          <cell r="P145" t="str">
            <v>PORVENIR AFP</v>
          </cell>
          <cell r="Q145" t="str">
            <v>SALUD TOTAL EPS</v>
          </cell>
          <cell r="R145" t="str">
            <v>79893146DM2-1</v>
          </cell>
          <cell r="S145" t="str">
            <v>BOGOTA</v>
          </cell>
          <cell r="T145" t="str">
            <v>106350507</v>
          </cell>
          <cell r="U145" t="str">
            <v>M</v>
          </cell>
          <cell r="V145">
            <v>7410227</v>
          </cell>
          <cell r="W145">
            <v>1</v>
          </cell>
          <cell r="X145" t="str">
            <v>COMPENSAR</v>
          </cell>
          <cell r="Y145" t="str">
            <v>BANCO DE BOGOTA</v>
          </cell>
          <cell r="Z145">
            <v>36995</v>
          </cell>
          <cell r="AA145">
            <v>37025</v>
          </cell>
          <cell r="AB145">
            <v>37056</v>
          </cell>
          <cell r="AC145">
            <v>37087</v>
          </cell>
          <cell r="AE145">
            <v>36965</v>
          </cell>
          <cell r="AG145">
            <v>0</v>
          </cell>
        </row>
        <row r="146">
          <cell r="A146">
            <v>80272733</v>
          </cell>
          <cell r="B146" t="str">
            <v>ORTEGA VARGAS HECTOR HERNANDO</v>
          </cell>
          <cell r="C146" t="str">
            <v>JEFE DE BARRIO</v>
          </cell>
          <cell r="D146">
            <v>332000</v>
          </cell>
          <cell r="E146" t="str">
            <v>NUEVOS SUMINISTROS</v>
          </cell>
          <cell r="F146" t="str">
            <v>1110200</v>
          </cell>
          <cell r="G146" t="str">
            <v>006</v>
          </cell>
          <cell r="H146" t="str">
            <v>ZONA 1</v>
          </cell>
          <cell r="I146" t="str">
            <v>CL 66A No. 72-35 SUR</v>
          </cell>
          <cell r="K146" t="str">
            <v>Casado</v>
          </cell>
          <cell r="L146">
            <v>36983</v>
          </cell>
          <cell r="M146">
            <v>24635</v>
          </cell>
          <cell r="N146" t="str">
            <v xml:space="preserve">  -   -</v>
          </cell>
          <cell r="O146" t="str">
            <v>PORVENIR</v>
          </cell>
          <cell r="P146" t="str">
            <v>HORIZONTE AFP</v>
          </cell>
          <cell r="Q146" t="str">
            <v>CRUZ BLANCA EPS</v>
          </cell>
          <cell r="R146">
            <v>0</v>
          </cell>
          <cell r="S146">
            <v>0</v>
          </cell>
          <cell r="T146" t="str">
            <v>106350622</v>
          </cell>
          <cell r="U146" t="str">
            <v>M</v>
          </cell>
          <cell r="V146">
            <v>7754734</v>
          </cell>
          <cell r="W146">
            <v>1</v>
          </cell>
          <cell r="X146" t="str">
            <v>COMPENSAR</v>
          </cell>
          <cell r="Y146" t="str">
            <v>BANCO DE BOGOTA</v>
          </cell>
          <cell r="Z146">
            <v>37013</v>
          </cell>
          <cell r="AA146">
            <v>37043</v>
          </cell>
          <cell r="AB146">
            <v>37074</v>
          </cell>
          <cell r="AC146">
            <v>37105</v>
          </cell>
          <cell r="AE146">
            <v>36983</v>
          </cell>
          <cell r="AG146">
            <v>0</v>
          </cell>
        </row>
        <row r="147">
          <cell r="A147">
            <v>39751349</v>
          </cell>
          <cell r="B147" t="str">
            <v>MORENO RODRIGUEZ GLORIA YANETH</v>
          </cell>
          <cell r="C147" t="str">
            <v>ASISTENTE ADMINISTRATIVO</v>
          </cell>
          <cell r="D147">
            <v>332000</v>
          </cell>
          <cell r="E147" t="str">
            <v>NUEVOS SUMINISTROS</v>
          </cell>
          <cell r="F147" t="str">
            <v>1110010</v>
          </cell>
          <cell r="G147" t="str">
            <v>014</v>
          </cell>
          <cell r="H147" t="str">
            <v>ADMINISTRACION CODENSA</v>
          </cell>
          <cell r="I147" t="str">
            <v>CR 103 No. 38-70</v>
          </cell>
          <cell r="K147" t="str">
            <v>Soltera</v>
          </cell>
          <cell r="L147">
            <v>36987</v>
          </cell>
          <cell r="M147">
            <v>25178</v>
          </cell>
          <cell r="N147" t="str">
            <v xml:space="preserve">  -   -</v>
          </cell>
          <cell r="O147" t="str">
            <v>PORVENIR</v>
          </cell>
          <cell r="P147" t="str">
            <v>HORIZONTE AFP</v>
          </cell>
          <cell r="Q147" t="str">
            <v>CRUZ BLANCA EPS</v>
          </cell>
          <cell r="R147">
            <v>0</v>
          </cell>
          <cell r="S147" t="str">
            <v>BOGOTA</v>
          </cell>
          <cell r="T147" t="str">
            <v>106349905</v>
          </cell>
          <cell r="U147" t="str">
            <v>F</v>
          </cell>
          <cell r="V147">
            <v>2679692</v>
          </cell>
          <cell r="W147">
            <v>1</v>
          </cell>
          <cell r="X147" t="str">
            <v>COMPENSAR</v>
          </cell>
          <cell r="Y147" t="str">
            <v>BANCO DE BOGOTA</v>
          </cell>
          <cell r="Z147">
            <v>37017</v>
          </cell>
          <cell r="AA147">
            <v>37047</v>
          </cell>
          <cell r="AB147">
            <v>37078</v>
          </cell>
          <cell r="AC147">
            <v>37109</v>
          </cell>
          <cell r="AE147">
            <v>36987</v>
          </cell>
          <cell r="AG147">
            <v>0</v>
          </cell>
        </row>
        <row r="148">
          <cell r="A148">
            <v>19413279</v>
          </cell>
          <cell r="B148" t="str">
            <v>VALDERRAMA PINZON HERNAN DAVID</v>
          </cell>
          <cell r="C148" t="str">
            <v>JEFE ALMACEN</v>
          </cell>
          <cell r="D148">
            <v>332000</v>
          </cell>
          <cell r="E148" t="str">
            <v>NUEVOS SUMINISTROS</v>
          </cell>
          <cell r="F148" t="str">
            <v>1110010</v>
          </cell>
          <cell r="G148" t="str">
            <v>014</v>
          </cell>
          <cell r="H148" t="str">
            <v>ADMINISTRACION CODENSA</v>
          </cell>
          <cell r="I148" t="str">
            <v>CR 107 No. 143-40</v>
          </cell>
          <cell r="K148" t="str">
            <v>Casado</v>
          </cell>
          <cell r="L148">
            <v>37001</v>
          </cell>
          <cell r="M148">
            <v>21438</v>
          </cell>
          <cell r="N148" t="str">
            <v xml:space="preserve">  -   -</v>
          </cell>
          <cell r="O148" t="str">
            <v>PORVENIR</v>
          </cell>
          <cell r="P148" t="str">
            <v>SEGURO SOCIAL</v>
          </cell>
          <cell r="Q148" t="str">
            <v>SEGURO SOCIAL</v>
          </cell>
          <cell r="R148">
            <v>0</v>
          </cell>
          <cell r="S148">
            <v>0</v>
          </cell>
          <cell r="T148" t="str">
            <v>106355571</v>
          </cell>
          <cell r="U148" t="str">
            <v>M</v>
          </cell>
          <cell r="V148">
            <v>4505326</v>
          </cell>
          <cell r="W148">
            <v>1</v>
          </cell>
          <cell r="X148" t="str">
            <v>COMPENSAR</v>
          </cell>
          <cell r="Y148" t="str">
            <v>BANCO DE BOGOTA</v>
          </cell>
          <cell r="Z148">
            <v>37031</v>
          </cell>
          <cell r="AA148">
            <v>37061</v>
          </cell>
          <cell r="AB148">
            <v>37092</v>
          </cell>
          <cell r="AC148">
            <v>37123</v>
          </cell>
          <cell r="AE148">
            <v>37001</v>
          </cell>
          <cell r="AG148">
            <v>0</v>
          </cell>
        </row>
        <row r="149">
          <cell r="A149">
            <v>79687402</v>
          </cell>
          <cell r="B149" t="str">
            <v>URREGO TABARES JORGE IVAN</v>
          </cell>
          <cell r="C149" t="str">
            <v>TECNICO</v>
          </cell>
          <cell r="D149">
            <v>332000</v>
          </cell>
          <cell r="E149" t="str">
            <v>NUEVOS SUMINISTROS</v>
          </cell>
          <cell r="F149" t="str">
            <v>1110300</v>
          </cell>
          <cell r="G149" t="str">
            <v>015</v>
          </cell>
          <cell r="H149" t="str">
            <v>ZONA 4</v>
          </cell>
          <cell r="I149" t="str">
            <v>CR 85 No. 89-29</v>
          </cell>
          <cell r="K149" t="str">
            <v>Unión libre</v>
          </cell>
          <cell r="L149">
            <v>37006</v>
          </cell>
          <cell r="M149">
            <v>27550</v>
          </cell>
          <cell r="N149" t="str">
            <v xml:space="preserve">  -   -</v>
          </cell>
          <cell r="O149" t="str">
            <v>PORVENIR</v>
          </cell>
          <cell r="P149" t="str">
            <v>PORVENIR AFP</v>
          </cell>
          <cell r="Q149" t="str">
            <v>SUSALUD EPS</v>
          </cell>
          <cell r="R149" t="str">
            <v>79687402DM55-2</v>
          </cell>
          <cell r="S149" t="str">
            <v>BOGOTA</v>
          </cell>
          <cell r="T149" t="str">
            <v>106355654</v>
          </cell>
          <cell r="U149" t="str">
            <v>M</v>
          </cell>
          <cell r="V149">
            <v>5356862</v>
          </cell>
          <cell r="W149">
            <v>1</v>
          </cell>
          <cell r="X149" t="str">
            <v>COMPENSAR</v>
          </cell>
          <cell r="Y149" t="str">
            <v>BANCO DE BOGOTA</v>
          </cell>
          <cell r="Z149">
            <v>37036</v>
          </cell>
          <cell r="AA149">
            <v>37066</v>
          </cell>
          <cell r="AB149">
            <v>37097</v>
          </cell>
          <cell r="AC149">
            <v>37128</v>
          </cell>
          <cell r="AE149">
            <v>37006</v>
          </cell>
          <cell r="AG149">
            <v>0</v>
          </cell>
        </row>
        <row r="150">
          <cell r="A150">
            <v>19387238</v>
          </cell>
          <cell r="B150" t="str">
            <v>BEJARANO BUSTOS CARLOS EMILIO</v>
          </cell>
          <cell r="C150" t="str">
            <v>SUPERVISOR</v>
          </cell>
          <cell r="D150">
            <v>332000</v>
          </cell>
          <cell r="E150" t="str">
            <v>NUEVOS SUMINISTROS</v>
          </cell>
          <cell r="F150" t="str">
            <v>1110100</v>
          </cell>
          <cell r="G150" t="str">
            <v>058</v>
          </cell>
          <cell r="H150" t="str">
            <v>ZONA 5</v>
          </cell>
          <cell r="I150" t="str">
            <v>CLL 118 53A-64</v>
          </cell>
          <cell r="K150" t="str">
            <v>Soltero</v>
          </cell>
          <cell r="L150">
            <v>37007</v>
          </cell>
          <cell r="M150">
            <v>21784</v>
          </cell>
          <cell r="N150" t="str">
            <v xml:space="preserve">  -   -</v>
          </cell>
          <cell r="O150" t="str">
            <v>PORVENIR</v>
          </cell>
          <cell r="P150" t="str">
            <v>SEGURO SOCIAL</v>
          </cell>
          <cell r="Q150" t="str">
            <v>SALUD COLMENA</v>
          </cell>
          <cell r="R150" t="str">
            <v>19387238DMESP-2</v>
          </cell>
          <cell r="S150" t="str">
            <v>BOGOTA</v>
          </cell>
          <cell r="T150" t="str">
            <v>106355803</v>
          </cell>
          <cell r="U150" t="str">
            <v>M</v>
          </cell>
          <cell r="V150">
            <v>4145891</v>
          </cell>
          <cell r="W150">
            <v>1</v>
          </cell>
          <cell r="X150" t="str">
            <v>COMPENSAR</v>
          </cell>
          <cell r="Y150" t="str">
            <v>BANCO DE BOGOTA</v>
          </cell>
          <cell r="Z150">
            <v>37037</v>
          </cell>
          <cell r="AA150">
            <v>37067</v>
          </cell>
          <cell r="AB150">
            <v>37098</v>
          </cell>
          <cell r="AC150">
            <v>37129</v>
          </cell>
          <cell r="AE150">
            <v>37007</v>
          </cell>
          <cell r="AG150">
            <v>0</v>
          </cell>
        </row>
        <row r="151">
          <cell r="A151">
            <v>9397161</v>
          </cell>
          <cell r="B151" t="str">
            <v>MOJICA LOPEZ RICHARD</v>
          </cell>
          <cell r="C151" t="str">
            <v>SUPERVISOR</v>
          </cell>
          <cell r="D151">
            <v>332000</v>
          </cell>
          <cell r="E151" t="str">
            <v>NUEVOS SUMINISTROS</v>
          </cell>
          <cell r="F151" t="str">
            <v>1110010</v>
          </cell>
          <cell r="G151" t="str">
            <v>014</v>
          </cell>
          <cell r="H151" t="str">
            <v>ADMINISTRACION CODENSA</v>
          </cell>
          <cell r="I151" t="str">
            <v>CR 118 No. 89A-26</v>
          </cell>
          <cell r="K151" t="str">
            <v>Unión libre</v>
          </cell>
          <cell r="L151">
            <v>37013</v>
          </cell>
          <cell r="M151">
            <v>26585</v>
          </cell>
          <cell r="N151" t="str">
            <v xml:space="preserve">  -   -</v>
          </cell>
          <cell r="O151" t="str">
            <v>PORVENIR</v>
          </cell>
          <cell r="P151" t="str">
            <v>HORIZONTE AFP</v>
          </cell>
          <cell r="Q151" t="str">
            <v>COMPENSAR</v>
          </cell>
          <cell r="R151" t="str">
            <v>9397161DM55-2</v>
          </cell>
          <cell r="S151" t="str">
            <v>PAZ DE RIO (BOY)</v>
          </cell>
          <cell r="T151" t="str">
            <v>106355605</v>
          </cell>
          <cell r="U151" t="str">
            <v>M</v>
          </cell>
          <cell r="V151">
            <v>2120362</v>
          </cell>
          <cell r="W151">
            <v>1</v>
          </cell>
          <cell r="X151" t="str">
            <v>COMPENSAR</v>
          </cell>
          <cell r="Y151" t="str">
            <v>BANCO DE BOGOTA</v>
          </cell>
          <cell r="Z151">
            <v>37043</v>
          </cell>
          <cell r="AA151">
            <v>37073</v>
          </cell>
          <cell r="AB151">
            <v>37104</v>
          </cell>
          <cell r="AC151">
            <v>37135</v>
          </cell>
          <cell r="AE151">
            <v>37013</v>
          </cell>
          <cell r="AG151">
            <v>0</v>
          </cell>
        </row>
        <row r="152">
          <cell r="A152">
            <v>80015148</v>
          </cell>
          <cell r="B152" t="str">
            <v>CASTRO GARZON OSCAR ALBERTO</v>
          </cell>
          <cell r="C152" t="str">
            <v>TECNICO</v>
          </cell>
          <cell r="D152">
            <v>332000</v>
          </cell>
          <cell r="E152" t="str">
            <v>NUEVOS SUMINISTROS</v>
          </cell>
          <cell r="F152" t="str">
            <v>1110300</v>
          </cell>
          <cell r="G152" t="str">
            <v>015</v>
          </cell>
          <cell r="H152" t="str">
            <v>ZONA 4</v>
          </cell>
          <cell r="I152" t="str">
            <v>CL 34A No. 107-68</v>
          </cell>
          <cell r="K152" t="str">
            <v>Unión libre</v>
          </cell>
          <cell r="L152">
            <v>37014</v>
          </cell>
          <cell r="M152">
            <v>29799</v>
          </cell>
          <cell r="N152" t="str">
            <v xml:space="preserve">  -   -</v>
          </cell>
          <cell r="O152" t="str">
            <v>PORVENIR</v>
          </cell>
          <cell r="P152" t="str">
            <v>HORIZONTE AFP</v>
          </cell>
          <cell r="Q152" t="str">
            <v>CRUZ BLANCA EPS</v>
          </cell>
          <cell r="R152" t="str">
            <v>80015148DM51-2</v>
          </cell>
          <cell r="S152" t="str">
            <v>BOGOTA</v>
          </cell>
          <cell r="T152" t="str">
            <v>106355712</v>
          </cell>
          <cell r="U152" t="str">
            <v>M</v>
          </cell>
          <cell r="V152">
            <v>2984101</v>
          </cell>
          <cell r="W152">
            <v>1</v>
          </cell>
          <cell r="X152" t="str">
            <v>COMPENSAR</v>
          </cell>
          <cell r="Y152" t="str">
            <v>BANCO DE BOGOTA</v>
          </cell>
          <cell r="Z152">
            <v>37044</v>
          </cell>
          <cell r="AA152">
            <v>37074</v>
          </cell>
          <cell r="AB152">
            <v>37105</v>
          </cell>
          <cell r="AC152">
            <v>37136</v>
          </cell>
          <cell r="AE152">
            <v>37014</v>
          </cell>
          <cell r="AG152">
            <v>0</v>
          </cell>
        </row>
        <row r="153">
          <cell r="A153">
            <v>52267858</v>
          </cell>
          <cell r="B153" t="str">
            <v>CARDENAS ASCENCIO AZENETH MARITZA</v>
          </cell>
          <cell r="C153" t="str">
            <v>COORDINADOR</v>
          </cell>
          <cell r="D153">
            <v>500000</v>
          </cell>
          <cell r="E153" t="str">
            <v>NUEVOS SUMINISTROS</v>
          </cell>
          <cell r="F153" t="str">
            <v>1110010</v>
          </cell>
          <cell r="G153" t="str">
            <v>014</v>
          </cell>
          <cell r="H153" t="str">
            <v>ADMINISTRACION CODENSA</v>
          </cell>
          <cell r="I153" t="str">
            <v>CR 33 No. 77-45 APTO 504</v>
          </cell>
          <cell r="K153" t="str">
            <v>Casada</v>
          </cell>
          <cell r="L153">
            <v>37113</v>
          </cell>
          <cell r="M153">
            <v>27993</v>
          </cell>
          <cell r="N153" t="str">
            <v xml:space="preserve">  -   -</v>
          </cell>
          <cell r="O153" t="str">
            <v>PORVENIR</v>
          </cell>
          <cell r="P153" t="str">
            <v>HORIZONTE AFP</v>
          </cell>
          <cell r="Q153" t="str">
            <v>HUMANA VIVIR EPS</v>
          </cell>
          <cell r="R153">
            <v>0</v>
          </cell>
          <cell r="S153">
            <v>0</v>
          </cell>
          <cell r="T153" t="str">
            <v>564226991</v>
          </cell>
          <cell r="U153" t="str">
            <v>F</v>
          </cell>
          <cell r="V153">
            <v>2316223</v>
          </cell>
          <cell r="W153">
            <v>1</v>
          </cell>
          <cell r="X153" t="str">
            <v>COMPENSAR</v>
          </cell>
          <cell r="Y153" t="str">
            <v>BANCO DE BOGOTA</v>
          </cell>
          <cell r="Z153">
            <v>37143</v>
          </cell>
          <cell r="AA153">
            <v>37173</v>
          </cell>
          <cell r="AB153">
            <v>37204</v>
          </cell>
          <cell r="AC153">
            <v>37235</v>
          </cell>
          <cell r="AE153">
            <v>37113</v>
          </cell>
          <cell r="AG153">
            <v>0</v>
          </cell>
        </row>
        <row r="154">
          <cell r="A154">
            <v>79321171</v>
          </cell>
          <cell r="B154" t="str">
            <v>MONTAÑA SOLER BERNARDO</v>
          </cell>
          <cell r="C154" t="str">
            <v>AUXILIAR</v>
          </cell>
          <cell r="D154">
            <v>332000</v>
          </cell>
          <cell r="E154" t="str">
            <v>NUEVOS SUMINISTROS</v>
          </cell>
          <cell r="F154" t="str">
            <v>1110010</v>
          </cell>
          <cell r="G154" t="str">
            <v>014</v>
          </cell>
          <cell r="H154" t="str">
            <v>ADMINISTRACION CODENSA</v>
          </cell>
          <cell r="I154" t="str">
            <v>CR 9 34-10SUR</v>
          </cell>
          <cell r="K154" t="str">
            <v>Unión libre</v>
          </cell>
          <cell r="L154">
            <v>37119</v>
          </cell>
          <cell r="M154">
            <v>23238</v>
          </cell>
          <cell r="N154" t="str">
            <v xml:space="preserve">  -   -</v>
          </cell>
          <cell r="O154" t="str">
            <v>PORVENIR</v>
          </cell>
          <cell r="P154" t="str">
            <v>HORIZONTE AFP</v>
          </cell>
          <cell r="Q154" t="str">
            <v>SALUD TOTAL EPS</v>
          </cell>
          <cell r="R154" t="str">
            <v>79321171DM38-2</v>
          </cell>
          <cell r="S154" t="str">
            <v>NUEVO COLON BOYACA</v>
          </cell>
          <cell r="T154" t="str">
            <v>106347925</v>
          </cell>
          <cell r="U154" t="str">
            <v>M</v>
          </cell>
          <cell r="V154">
            <v>2692575</v>
          </cell>
          <cell r="W154">
            <v>1</v>
          </cell>
          <cell r="X154" t="str">
            <v>COMPENSAR</v>
          </cell>
          <cell r="Y154" t="str">
            <v>BANCO DE BOGOTA</v>
          </cell>
          <cell r="Z154">
            <v>37149</v>
          </cell>
          <cell r="AA154">
            <v>37179</v>
          </cell>
          <cell r="AB154">
            <v>37210</v>
          </cell>
          <cell r="AC154">
            <v>37241</v>
          </cell>
          <cell r="AE154">
            <v>37119</v>
          </cell>
          <cell r="AG154">
            <v>0</v>
          </cell>
        </row>
        <row r="155">
          <cell r="A155">
            <v>79985870</v>
          </cell>
          <cell r="B155" t="str">
            <v>MARTINEZ FRANCO OSCAR DANILO</v>
          </cell>
          <cell r="C155" t="str">
            <v>DIGITADOR</v>
          </cell>
          <cell r="D155">
            <v>332000</v>
          </cell>
          <cell r="E155" t="str">
            <v>NUEVOS SUMINISTROS</v>
          </cell>
          <cell r="F155" t="str">
            <v>1110010</v>
          </cell>
          <cell r="G155" t="str">
            <v>014</v>
          </cell>
          <cell r="H155" t="str">
            <v>ADMINISTRACION CODENSA</v>
          </cell>
          <cell r="I155" t="str">
            <v>TV 76 No. 47-95</v>
          </cell>
          <cell r="K155" t="str">
            <v>Soltero</v>
          </cell>
          <cell r="L155">
            <v>37135</v>
          </cell>
          <cell r="M155">
            <v>28852</v>
          </cell>
          <cell r="N155" t="str">
            <v xml:space="preserve">  -   -</v>
          </cell>
          <cell r="O155" t="str">
            <v>PORVENIR</v>
          </cell>
          <cell r="P155" t="str">
            <v>HORIZONTE AFP</v>
          </cell>
          <cell r="Q155" t="str">
            <v>SALUD TOTAL EPS</v>
          </cell>
          <cell r="R155" t="str">
            <v>78122806048DM55</v>
          </cell>
          <cell r="S155" t="str">
            <v>BOGOTA</v>
          </cell>
          <cell r="T155" t="str">
            <v>093161669</v>
          </cell>
          <cell r="U155" t="str">
            <v>M</v>
          </cell>
          <cell r="V155">
            <v>2953147</v>
          </cell>
          <cell r="W155">
            <v>1</v>
          </cell>
          <cell r="X155" t="str">
            <v>COMPENSAR</v>
          </cell>
          <cell r="Y155" t="str">
            <v>BANCO DE BOGOTA</v>
          </cell>
          <cell r="Z155">
            <v>37165</v>
          </cell>
          <cell r="AA155">
            <v>37195</v>
          </cell>
          <cell r="AB155">
            <v>37226</v>
          </cell>
          <cell r="AC155">
            <v>37257</v>
          </cell>
          <cell r="AE155">
            <v>37135</v>
          </cell>
          <cell r="AG155">
            <v>0</v>
          </cell>
        </row>
        <row r="156">
          <cell r="A156">
            <v>80462640</v>
          </cell>
          <cell r="B156" t="str">
            <v>HERRERA GARZON CARLOS ARTURO</v>
          </cell>
          <cell r="C156" t="str">
            <v>SUPERVISOR</v>
          </cell>
          <cell r="D156">
            <v>380000</v>
          </cell>
          <cell r="E156" t="str">
            <v>NUEVOS SUMINISTROS</v>
          </cell>
          <cell r="F156" t="str">
            <v>1110010</v>
          </cell>
          <cell r="G156" t="str">
            <v>014</v>
          </cell>
          <cell r="H156" t="str">
            <v>ADMINISTRACION CODENSA</v>
          </cell>
          <cell r="I156" t="str">
            <v>CR 96A No. 117C-11</v>
          </cell>
          <cell r="K156" t="str">
            <v>Soltero</v>
          </cell>
          <cell r="L156">
            <v>37135</v>
          </cell>
          <cell r="M156">
            <v>27031</v>
          </cell>
          <cell r="N156" t="str">
            <v xml:space="preserve">  -   -</v>
          </cell>
          <cell r="O156" t="str">
            <v>PORVENIR</v>
          </cell>
          <cell r="P156" t="str">
            <v>HORIZONTE AFP</v>
          </cell>
          <cell r="Q156" t="str">
            <v>FAMISANAR EPS</v>
          </cell>
          <cell r="R156" t="str">
            <v>80462640DM55-2</v>
          </cell>
          <cell r="S156" t="str">
            <v>BOGOTA</v>
          </cell>
          <cell r="T156" t="str">
            <v>093147619</v>
          </cell>
          <cell r="U156" t="str">
            <v>M</v>
          </cell>
          <cell r="V156">
            <v>6821627</v>
          </cell>
          <cell r="W156">
            <v>1</v>
          </cell>
          <cell r="X156" t="str">
            <v>COMPENSAR</v>
          </cell>
          <cell r="Y156" t="str">
            <v>BANCO DE BOGOTA</v>
          </cell>
          <cell r="Z156">
            <v>37165</v>
          </cell>
          <cell r="AA156">
            <v>37195</v>
          </cell>
          <cell r="AB156">
            <v>37226</v>
          </cell>
          <cell r="AC156">
            <v>37257</v>
          </cell>
          <cell r="AE156">
            <v>37135</v>
          </cell>
          <cell r="AG156">
            <v>0</v>
          </cell>
        </row>
        <row r="157">
          <cell r="A157">
            <v>11231130</v>
          </cell>
          <cell r="B157" t="str">
            <v>ALMECIGA PEDRAZA JOSE HERNAN</v>
          </cell>
          <cell r="C157" t="str">
            <v>TECNICO</v>
          </cell>
          <cell r="D157">
            <v>332000</v>
          </cell>
          <cell r="E157" t="str">
            <v>NUEVOS SUMINISTROS</v>
          </cell>
          <cell r="F157" t="str">
            <v>1110300</v>
          </cell>
          <cell r="G157" t="str">
            <v>015</v>
          </cell>
          <cell r="H157" t="str">
            <v>ZONA 4</v>
          </cell>
          <cell r="I157" t="str">
            <v>CL 3A N.6-15</v>
          </cell>
          <cell r="K157" t="str">
            <v>Casado</v>
          </cell>
          <cell r="L157">
            <v>37188</v>
          </cell>
          <cell r="M157">
            <v>25153</v>
          </cell>
          <cell r="N157" t="str">
            <v xml:space="preserve">  -   -</v>
          </cell>
          <cell r="O157" t="str">
            <v>PORVENIR</v>
          </cell>
          <cell r="P157" t="str">
            <v>PORVENIR AFP</v>
          </cell>
          <cell r="Q157" t="str">
            <v>COMPENSAR</v>
          </cell>
          <cell r="R157" t="str">
            <v>229534-47-2</v>
          </cell>
          <cell r="S157" t="str">
            <v>LA CALERA</v>
          </cell>
          <cell r="T157" t="str">
            <v>106331036</v>
          </cell>
          <cell r="U157" t="str">
            <v>M</v>
          </cell>
          <cell r="V157">
            <v>8601264</v>
          </cell>
          <cell r="W157">
            <v>1</v>
          </cell>
          <cell r="X157" t="str">
            <v>COMPENSAR</v>
          </cell>
          <cell r="Y157" t="str">
            <v>BANCO DE BOGOTA</v>
          </cell>
          <cell r="Z157">
            <v>37218</v>
          </cell>
          <cell r="AA157">
            <v>37248</v>
          </cell>
          <cell r="AB157">
            <v>37279</v>
          </cell>
          <cell r="AC157">
            <v>37310</v>
          </cell>
          <cell r="AE157">
            <v>37188</v>
          </cell>
          <cell r="AG157">
            <v>0</v>
          </cell>
        </row>
        <row r="158">
          <cell r="A158">
            <v>79290857</v>
          </cell>
          <cell r="B158" t="str">
            <v>BEJARANO BUSTOS VICTOR MANUEL</v>
          </cell>
          <cell r="C158" t="str">
            <v>JEFE DE BARRIO</v>
          </cell>
          <cell r="D158">
            <v>332000</v>
          </cell>
          <cell r="E158" t="str">
            <v>NUEVOS SUMINISTROS</v>
          </cell>
          <cell r="F158" t="str">
            <v>1110100</v>
          </cell>
          <cell r="G158" t="str">
            <v>058</v>
          </cell>
          <cell r="H158" t="str">
            <v>ZONA 5</v>
          </cell>
          <cell r="I158" t="str">
            <v>CL 3A No. 5-16 APTO 602</v>
          </cell>
          <cell r="K158" t="str">
            <v>Casado</v>
          </cell>
          <cell r="L158">
            <v>37217</v>
          </cell>
          <cell r="M158">
            <v>23150</v>
          </cell>
          <cell r="N158" t="str">
            <v xml:space="preserve">  -   -</v>
          </cell>
          <cell r="O158" t="str">
            <v>PORVENIR</v>
          </cell>
          <cell r="P158" t="str">
            <v>COLFONDOS</v>
          </cell>
          <cell r="Q158" t="str">
            <v>SALUD COLMENA</v>
          </cell>
          <cell r="R158">
            <v>0</v>
          </cell>
          <cell r="S158">
            <v>0</v>
          </cell>
          <cell r="T158" t="str">
            <v>020093241</v>
          </cell>
          <cell r="U158" t="str">
            <v>M</v>
          </cell>
          <cell r="V158">
            <v>3712560</v>
          </cell>
          <cell r="W158">
            <v>1</v>
          </cell>
          <cell r="X158" t="str">
            <v>COMPENSAR</v>
          </cell>
          <cell r="Y158" t="str">
            <v>BANCO DE BOGOTA</v>
          </cell>
          <cell r="Z158">
            <v>37247</v>
          </cell>
          <cell r="AA158">
            <v>37277</v>
          </cell>
          <cell r="AB158">
            <v>37308</v>
          </cell>
          <cell r="AC158">
            <v>37339</v>
          </cell>
          <cell r="AE158">
            <v>37217</v>
          </cell>
          <cell r="AG158">
            <v>0</v>
          </cell>
        </row>
        <row r="159">
          <cell r="A159">
            <v>80186598</v>
          </cell>
          <cell r="B159" t="str">
            <v>PULIDO CORSO SEGUNDO JORGE NICOLAS</v>
          </cell>
          <cell r="C159" t="str">
            <v>DIGITADOR</v>
          </cell>
          <cell r="D159">
            <v>332000</v>
          </cell>
          <cell r="E159" t="str">
            <v>NUEVOS SUMINISTROS</v>
          </cell>
          <cell r="F159" t="str">
            <v>1110010</v>
          </cell>
          <cell r="G159" t="str">
            <v>014</v>
          </cell>
          <cell r="H159" t="str">
            <v>ADMINISTRACION CODENSA</v>
          </cell>
          <cell r="I159" t="str">
            <v>CR 42 No. 135-52</v>
          </cell>
          <cell r="K159" t="str">
            <v>Soltero</v>
          </cell>
          <cell r="L159">
            <v>37235</v>
          </cell>
          <cell r="M159">
            <v>30278</v>
          </cell>
          <cell r="N159" t="str">
            <v xml:space="preserve">  -   -</v>
          </cell>
          <cell r="O159" t="str">
            <v>PORVENIR</v>
          </cell>
          <cell r="P159" t="str">
            <v>COLFONDOS</v>
          </cell>
          <cell r="Q159" t="str">
            <v>SALUD TOTAL EPS</v>
          </cell>
          <cell r="R159">
            <v>0</v>
          </cell>
          <cell r="S159">
            <v>0</v>
          </cell>
          <cell r="T159" t="str">
            <v>106357544</v>
          </cell>
          <cell r="U159" t="str">
            <v>M</v>
          </cell>
          <cell r="V159">
            <v>5248360</v>
          </cell>
          <cell r="W159">
            <v>1</v>
          </cell>
          <cell r="X159" t="str">
            <v>COMPENSAR</v>
          </cell>
          <cell r="Y159" t="str">
            <v>BANCO DE BOGOTA</v>
          </cell>
          <cell r="Z159">
            <v>37265</v>
          </cell>
          <cell r="AA159">
            <v>37295</v>
          </cell>
          <cell r="AB159">
            <v>37326</v>
          </cell>
          <cell r="AC159">
            <v>37357</v>
          </cell>
          <cell r="AE159">
            <v>37235</v>
          </cell>
          <cell r="AG159">
            <v>0</v>
          </cell>
        </row>
        <row r="160">
          <cell r="A160">
            <v>79252633</v>
          </cell>
          <cell r="B160" t="str">
            <v>MORA OSORIO CARLOS ARTURO</v>
          </cell>
          <cell r="C160" t="str">
            <v>TECNICO</v>
          </cell>
          <cell r="D160">
            <v>332000</v>
          </cell>
          <cell r="E160" t="str">
            <v>NUEVOS SUMINISTROS</v>
          </cell>
          <cell r="F160" t="str">
            <v>1110100</v>
          </cell>
          <cell r="G160" t="str">
            <v>058</v>
          </cell>
          <cell r="H160" t="str">
            <v>ZONA 5</v>
          </cell>
          <cell r="I160" t="str">
            <v>CL 44A No. 95-79</v>
          </cell>
          <cell r="K160" t="str">
            <v>Soltero</v>
          </cell>
          <cell r="L160">
            <v>37264</v>
          </cell>
          <cell r="M160">
            <v>22115</v>
          </cell>
          <cell r="N160" t="str">
            <v xml:space="preserve">  -   -</v>
          </cell>
          <cell r="O160" t="str">
            <v>PORVENIR</v>
          </cell>
          <cell r="P160" t="str">
            <v>PORVENIR AFP</v>
          </cell>
          <cell r="Q160" t="str">
            <v>FAMISANAR EPS</v>
          </cell>
          <cell r="R160" t="str">
            <v>AD 870235</v>
          </cell>
          <cell r="S160" t="str">
            <v>TURMEQUE BOYACA</v>
          </cell>
          <cell r="T160" t="str">
            <v>106369556</v>
          </cell>
          <cell r="U160" t="str">
            <v>M</v>
          </cell>
          <cell r="V160">
            <v>2675844</v>
          </cell>
          <cell r="W160">
            <v>1</v>
          </cell>
          <cell r="X160" t="str">
            <v>COMPENSAR</v>
          </cell>
          <cell r="Y160" t="str">
            <v>BANCO DE BOGOTA</v>
          </cell>
          <cell r="Z160">
            <v>37294</v>
          </cell>
          <cell r="AA160">
            <v>37324</v>
          </cell>
          <cell r="AB160">
            <v>37355</v>
          </cell>
          <cell r="AC160">
            <v>37386</v>
          </cell>
          <cell r="AE160">
            <v>37264</v>
          </cell>
          <cell r="AG160">
            <v>0</v>
          </cell>
        </row>
        <row r="161">
          <cell r="A161">
            <v>80413317</v>
          </cell>
          <cell r="B161" t="str">
            <v>LEMUS VANEGAS MARTIN EMILIO</v>
          </cell>
          <cell r="C161" t="str">
            <v>TECNICO</v>
          </cell>
          <cell r="D161">
            <v>332000</v>
          </cell>
          <cell r="E161" t="str">
            <v>NUEVOS SUMINISTROS</v>
          </cell>
          <cell r="F161" t="str">
            <v>1110100</v>
          </cell>
          <cell r="G161" t="str">
            <v>058</v>
          </cell>
          <cell r="H161" t="str">
            <v>ZONA 5</v>
          </cell>
          <cell r="I161" t="str">
            <v>CALLE 191 No.27D-31</v>
          </cell>
          <cell r="K161" t="str">
            <v>Casado</v>
          </cell>
          <cell r="L161">
            <v>37265</v>
          </cell>
          <cell r="M161">
            <v>24413</v>
          </cell>
          <cell r="N161" t="str">
            <v xml:space="preserve">  -   -</v>
          </cell>
          <cell r="O161" t="str">
            <v>PORVENIR</v>
          </cell>
          <cell r="P161" t="str">
            <v>COLFONDOS</v>
          </cell>
          <cell r="Q161" t="str">
            <v>FAMISANAR EPS</v>
          </cell>
          <cell r="R161" t="str">
            <v>474774DM4-2</v>
          </cell>
          <cell r="S161" t="str">
            <v>BOGOTA</v>
          </cell>
          <cell r="T161" t="str">
            <v>106349327</v>
          </cell>
          <cell r="U161" t="str">
            <v>M</v>
          </cell>
          <cell r="V161" t="e">
            <v>#N/A</v>
          </cell>
          <cell r="W161">
            <v>1</v>
          </cell>
          <cell r="X161" t="str">
            <v>COMPENSAR</v>
          </cell>
          <cell r="Y161" t="str">
            <v>BANCO DE BOGOTA</v>
          </cell>
          <cell r="Z161">
            <v>37295</v>
          </cell>
          <cell r="AA161">
            <v>37325</v>
          </cell>
          <cell r="AB161">
            <v>37356</v>
          </cell>
          <cell r="AC161">
            <v>37387</v>
          </cell>
          <cell r="AE161">
            <v>37265</v>
          </cell>
          <cell r="AG161">
            <v>0</v>
          </cell>
        </row>
        <row r="162">
          <cell r="A162">
            <v>79147628</v>
          </cell>
          <cell r="B162" t="str">
            <v>LEMUS VANEGAS PEDRO GABRIEL</v>
          </cell>
          <cell r="C162" t="str">
            <v>AUXILIAR</v>
          </cell>
          <cell r="D162">
            <v>332000</v>
          </cell>
          <cell r="E162" t="str">
            <v>NUEVOS SUMINISTROS</v>
          </cell>
          <cell r="F162" t="str">
            <v>1110100</v>
          </cell>
          <cell r="G162" t="str">
            <v>058</v>
          </cell>
          <cell r="H162" t="str">
            <v>ZONA 5</v>
          </cell>
          <cell r="I162" t="str">
            <v>CR 13B No. 60-09 SUR</v>
          </cell>
          <cell r="K162" t="str">
            <v>Casado</v>
          </cell>
          <cell r="L162">
            <v>37279</v>
          </cell>
          <cell r="M162">
            <v>21009</v>
          </cell>
          <cell r="N162" t="str">
            <v xml:space="preserve">  -   -</v>
          </cell>
          <cell r="O162" t="str">
            <v>PORVENIR</v>
          </cell>
          <cell r="P162" t="str">
            <v>COLFONDOS</v>
          </cell>
          <cell r="Q162" t="str">
            <v>SALUD TOTAL EPS</v>
          </cell>
          <cell r="R162">
            <v>0</v>
          </cell>
          <cell r="S162" t="str">
            <v>BOGOTA</v>
          </cell>
          <cell r="T162" t="str">
            <v>046067583</v>
          </cell>
          <cell r="U162" t="str">
            <v>M</v>
          </cell>
          <cell r="V162">
            <v>3620435</v>
          </cell>
          <cell r="W162">
            <v>1</v>
          </cell>
          <cell r="X162" t="str">
            <v>COMPENSAR</v>
          </cell>
          <cell r="Y162" t="str">
            <v>BANCO DE BOGOTA</v>
          </cell>
          <cell r="Z162">
            <v>37309</v>
          </cell>
          <cell r="AA162">
            <v>37339</v>
          </cell>
          <cell r="AB162">
            <v>37370</v>
          </cell>
          <cell r="AC162">
            <v>37401</v>
          </cell>
          <cell r="AE162">
            <v>37279</v>
          </cell>
          <cell r="AG162">
            <v>0</v>
          </cell>
        </row>
        <row r="163">
          <cell r="A163">
            <v>79902101</v>
          </cell>
          <cell r="B163" t="str">
            <v>GOMEZ MORENO GILBER GERMAN</v>
          </cell>
          <cell r="C163" t="str">
            <v>JEFE DE BARRIO</v>
          </cell>
          <cell r="D163">
            <v>332000</v>
          </cell>
          <cell r="E163" t="str">
            <v>NUEVOS SUMINISTROS</v>
          </cell>
          <cell r="F163" t="str">
            <v>1110300</v>
          </cell>
          <cell r="G163" t="str">
            <v>015</v>
          </cell>
          <cell r="H163" t="str">
            <v>ZONA 4</v>
          </cell>
          <cell r="I163" t="str">
            <v>CL 52 SUR No.92A-20</v>
          </cell>
          <cell r="K163" t="str">
            <v>Soltero</v>
          </cell>
          <cell r="L163">
            <v>37280</v>
          </cell>
          <cell r="M163">
            <v>28569</v>
          </cell>
          <cell r="N163" t="str">
            <v xml:space="preserve">  -   -</v>
          </cell>
          <cell r="O163" t="str">
            <v>PORVENIR</v>
          </cell>
          <cell r="P163" t="str">
            <v>COLFONDOS</v>
          </cell>
          <cell r="Q163" t="str">
            <v>COMPENSAR</v>
          </cell>
          <cell r="R163" t="str">
            <v>79902101</v>
          </cell>
          <cell r="S163" t="str">
            <v>BOGOTA</v>
          </cell>
          <cell r="T163" t="str">
            <v>106369663</v>
          </cell>
          <cell r="U163" t="str">
            <v>M</v>
          </cell>
          <cell r="V163">
            <v>4519109</v>
          </cell>
          <cell r="W163">
            <v>1</v>
          </cell>
          <cell r="X163" t="str">
            <v>COMPENSAR</v>
          </cell>
          <cell r="Y163" t="str">
            <v>BANCO DE BOGOTA</v>
          </cell>
          <cell r="Z163">
            <v>37310</v>
          </cell>
          <cell r="AA163">
            <v>37340</v>
          </cell>
          <cell r="AB163">
            <v>37371</v>
          </cell>
          <cell r="AC163">
            <v>37402</v>
          </cell>
          <cell r="AE163">
            <v>37280</v>
          </cell>
          <cell r="AG163">
            <v>0</v>
          </cell>
        </row>
        <row r="164">
          <cell r="A164">
            <v>7306489</v>
          </cell>
          <cell r="B164" t="str">
            <v>CASTILLO ROMERO JOSE JOAQUIN</v>
          </cell>
          <cell r="C164" t="str">
            <v>TECNICO</v>
          </cell>
          <cell r="D164">
            <v>332000</v>
          </cell>
          <cell r="E164" t="str">
            <v>NUEVOS SUMINISTROS</v>
          </cell>
          <cell r="F164" t="str">
            <v>1110300</v>
          </cell>
          <cell r="G164" t="str">
            <v>008</v>
          </cell>
          <cell r="H164" t="str">
            <v>ZONA 2</v>
          </cell>
          <cell r="I164" t="str">
            <v>CR 100D BIS No. 50-15</v>
          </cell>
          <cell r="K164" t="str">
            <v>Unión libre</v>
          </cell>
          <cell r="L164">
            <v>37294</v>
          </cell>
          <cell r="M164">
            <v>23937</v>
          </cell>
          <cell r="N164" t="str">
            <v xml:space="preserve">  -   -</v>
          </cell>
          <cell r="O164" t="str">
            <v>PORVENIR</v>
          </cell>
          <cell r="P164" t="str">
            <v>HORIZONTE AFP</v>
          </cell>
          <cell r="Q164" t="str">
            <v>SUSALUD EPS</v>
          </cell>
          <cell r="R164" t="str">
            <v>7306489-5</v>
          </cell>
          <cell r="S164" t="str">
            <v>CHIQUINQUIRA (BOY)</v>
          </cell>
          <cell r="T164" t="str">
            <v>106371719</v>
          </cell>
          <cell r="U164" t="str">
            <v>M</v>
          </cell>
          <cell r="V164">
            <v>7832425</v>
          </cell>
          <cell r="W164">
            <v>1</v>
          </cell>
          <cell r="X164" t="str">
            <v>COMPENSAR</v>
          </cell>
          <cell r="Y164" t="str">
            <v>BANCO DE BOGOTA</v>
          </cell>
          <cell r="Z164">
            <v>37324</v>
          </cell>
          <cell r="AA164">
            <v>37354</v>
          </cell>
          <cell r="AB164">
            <v>37385</v>
          </cell>
          <cell r="AC164">
            <v>37416</v>
          </cell>
          <cell r="AE164">
            <v>37294</v>
          </cell>
          <cell r="AG164">
            <v>0</v>
          </cell>
        </row>
        <row r="165">
          <cell r="A165">
            <v>5920729</v>
          </cell>
          <cell r="B165" t="str">
            <v>GOMEZ  CRISTOBAL</v>
          </cell>
          <cell r="C165" t="str">
            <v>EJECUTIVO DE SERVICIO</v>
          </cell>
          <cell r="D165">
            <v>332000</v>
          </cell>
          <cell r="E165" t="str">
            <v>NUEVOS SUMINISTROS</v>
          </cell>
          <cell r="F165" t="str">
            <v>1110300</v>
          </cell>
          <cell r="G165" t="str">
            <v>015</v>
          </cell>
          <cell r="H165" t="str">
            <v>ZONA 4</v>
          </cell>
          <cell r="I165" t="str">
            <v>CL 52 SUR No.92A-20</v>
          </cell>
          <cell r="K165" t="str">
            <v>Casado</v>
          </cell>
          <cell r="L165">
            <v>37308</v>
          </cell>
          <cell r="M165">
            <v>18324</v>
          </cell>
          <cell r="N165" t="str">
            <v xml:space="preserve">  -   -</v>
          </cell>
          <cell r="O165" t="str">
            <v>PORVENIR</v>
          </cell>
          <cell r="P165" t="str">
            <v>SEGURO SOCIAL</v>
          </cell>
          <cell r="Q165" t="str">
            <v>COMPENSAR</v>
          </cell>
          <cell r="R165" t="str">
            <v>191305920729D51</v>
          </cell>
          <cell r="S165" t="str">
            <v>PURIFICACION (TOL)</v>
          </cell>
          <cell r="T165" t="str">
            <v>106369689</v>
          </cell>
          <cell r="U165" t="str">
            <v>M</v>
          </cell>
          <cell r="V165">
            <v>4519109</v>
          </cell>
          <cell r="W165">
            <v>1</v>
          </cell>
          <cell r="X165" t="str">
            <v>COMPENSAR</v>
          </cell>
          <cell r="Y165" t="str">
            <v>BANCO DE BOGOTA</v>
          </cell>
          <cell r="Z165">
            <v>37338</v>
          </cell>
          <cell r="AA165">
            <v>37368</v>
          </cell>
          <cell r="AB165">
            <v>37399</v>
          </cell>
          <cell r="AC165">
            <v>37430</v>
          </cell>
          <cell r="AE165">
            <v>37308</v>
          </cell>
          <cell r="AG165">
            <v>0</v>
          </cell>
        </row>
        <row r="166">
          <cell r="A166">
            <v>80058592</v>
          </cell>
          <cell r="B166" t="str">
            <v>ROSARIO MONROY JHON ALEXANDER</v>
          </cell>
          <cell r="C166" t="str">
            <v>AUXILIAR ALMACEN</v>
          </cell>
          <cell r="D166">
            <v>332000</v>
          </cell>
          <cell r="E166" t="str">
            <v>NUEVOS SUMINISTROS</v>
          </cell>
          <cell r="F166" t="str">
            <v>1110010</v>
          </cell>
          <cell r="G166" t="str">
            <v>014</v>
          </cell>
          <cell r="H166" t="str">
            <v>ADMINISTRACION CODENSA</v>
          </cell>
          <cell r="I166" t="str">
            <v>CR 48A No. 18-39 SUR INT 125</v>
          </cell>
          <cell r="K166" t="str">
            <v>Unión libre</v>
          </cell>
          <cell r="L166">
            <v>37349</v>
          </cell>
          <cell r="M166">
            <v>29364</v>
          </cell>
          <cell r="N166" t="str">
            <v xml:space="preserve">  -   -</v>
          </cell>
          <cell r="O166" t="str">
            <v>PORVENIR</v>
          </cell>
          <cell r="P166" t="str">
            <v>PORVENIR AFP</v>
          </cell>
          <cell r="Q166" t="str">
            <v>SANITAS EPS</v>
          </cell>
          <cell r="R166" t="str">
            <v>80052300227DM3-</v>
          </cell>
          <cell r="S166" t="str">
            <v>BOGOTA</v>
          </cell>
          <cell r="T166" t="str">
            <v>106372543</v>
          </cell>
          <cell r="U166" t="str">
            <v>M</v>
          </cell>
          <cell r="V166">
            <v>7208515</v>
          </cell>
          <cell r="W166">
            <v>1</v>
          </cell>
          <cell r="X166" t="str">
            <v>COMPENSAR</v>
          </cell>
          <cell r="Y166" t="str">
            <v>BANCO DE BOGOTA</v>
          </cell>
          <cell r="Z166">
            <v>37379</v>
          </cell>
          <cell r="AA166">
            <v>37409</v>
          </cell>
          <cell r="AB166">
            <v>37440</v>
          </cell>
          <cell r="AC166">
            <v>37471</v>
          </cell>
          <cell r="AE166">
            <v>37349</v>
          </cell>
          <cell r="AG166">
            <v>0</v>
          </cell>
        </row>
        <row r="167">
          <cell r="A167">
            <v>79639969</v>
          </cell>
          <cell r="B167" t="str">
            <v>NIÑO CARRILLO RAUL ANTONIO</v>
          </cell>
          <cell r="C167" t="str">
            <v>JEFE DE BARRIO</v>
          </cell>
          <cell r="D167">
            <v>332000</v>
          </cell>
          <cell r="E167" t="str">
            <v>NUEVOS SUMINISTROS</v>
          </cell>
          <cell r="F167" t="str">
            <v>1110100</v>
          </cell>
          <cell r="G167" t="str">
            <v>013</v>
          </cell>
          <cell r="H167" t="str">
            <v>ZONA 3</v>
          </cell>
          <cell r="I167" t="str">
            <v>CL 59 No. 61A-34</v>
          </cell>
          <cell r="K167" t="str">
            <v>Casado</v>
          </cell>
          <cell r="L167">
            <v>37357</v>
          </cell>
          <cell r="M167">
            <v>27056</v>
          </cell>
          <cell r="N167" t="str">
            <v xml:space="preserve">  -   -</v>
          </cell>
          <cell r="O167" t="str">
            <v>PORVENIR</v>
          </cell>
          <cell r="P167" t="str">
            <v>SEGURO SOCIAL</v>
          </cell>
          <cell r="Q167" t="str">
            <v>SANITAS EPS</v>
          </cell>
          <cell r="R167">
            <v>0</v>
          </cell>
          <cell r="S167">
            <v>0</v>
          </cell>
          <cell r="T167" t="str">
            <v>106350499</v>
          </cell>
          <cell r="U167" t="str">
            <v>M</v>
          </cell>
          <cell r="V167" t="str">
            <v>NO TIENE</v>
          </cell>
          <cell r="W167">
            <v>1</v>
          </cell>
          <cell r="X167" t="str">
            <v>COMPENSAR</v>
          </cell>
          <cell r="Y167" t="str">
            <v>BANCO DE BOGOTA</v>
          </cell>
          <cell r="Z167">
            <v>37387</v>
          </cell>
          <cell r="AA167">
            <v>37417</v>
          </cell>
          <cell r="AB167">
            <v>37448</v>
          </cell>
          <cell r="AC167">
            <v>37479</v>
          </cell>
          <cell r="AE167">
            <v>37357</v>
          </cell>
          <cell r="AG167">
            <v>0</v>
          </cell>
        </row>
        <row r="168">
          <cell r="A168">
            <v>80491617</v>
          </cell>
          <cell r="B168" t="str">
            <v>MARTINEZ MUNEVAR JESUS ALBERTO</v>
          </cell>
          <cell r="C168" t="str">
            <v>TECNICO</v>
          </cell>
          <cell r="D168">
            <v>332000</v>
          </cell>
          <cell r="E168" t="str">
            <v>NUEVOS SUMINISTROS</v>
          </cell>
          <cell r="F168" t="str">
            <v>1110100</v>
          </cell>
          <cell r="G168" t="str">
            <v>058</v>
          </cell>
          <cell r="H168" t="str">
            <v>ZONA 5</v>
          </cell>
          <cell r="I168" t="str">
            <v>CL 26B No. 11-66</v>
          </cell>
          <cell r="K168" t="str">
            <v>Casado</v>
          </cell>
          <cell r="L168">
            <v>37360</v>
          </cell>
          <cell r="M168">
            <v>26770</v>
          </cell>
          <cell r="N168" t="str">
            <v xml:space="preserve">  -   -</v>
          </cell>
          <cell r="O168" t="str">
            <v>PORVENIR</v>
          </cell>
          <cell r="P168" t="str">
            <v>HORIZONTE AFP</v>
          </cell>
          <cell r="Q168" t="str">
            <v>FAMISANAR EPS</v>
          </cell>
          <cell r="R168" t="str">
            <v>80491617DM47-2</v>
          </cell>
          <cell r="S168" t="str">
            <v>BOGOTA</v>
          </cell>
          <cell r="T168" t="str">
            <v>106372592</v>
          </cell>
          <cell r="U168" t="str">
            <v>M</v>
          </cell>
          <cell r="V168">
            <v>3613754</v>
          </cell>
          <cell r="W168">
            <v>1</v>
          </cell>
          <cell r="X168" t="str">
            <v>COMPENSAR</v>
          </cell>
          <cell r="Y168" t="str">
            <v>BANCO DE BOGOTA</v>
          </cell>
          <cell r="Z168">
            <v>37390</v>
          </cell>
          <cell r="AA168">
            <v>37420</v>
          </cell>
          <cell r="AB168">
            <v>37451</v>
          </cell>
          <cell r="AC168">
            <v>37482</v>
          </cell>
          <cell r="AE168">
            <v>37360</v>
          </cell>
          <cell r="AG168">
            <v>0</v>
          </cell>
        </row>
        <row r="169">
          <cell r="A169">
            <v>35252339</v>
          </cell>
          <cell r="B169" t="str">
            <v>RODRIGUEZ PEREZ JEIMY YINET</v>
          </cell>
          <cell r="C169" t="str">
            <v>EJECUTIVO DE SERVICIO</v>
          </cell>
          <cell r="D169">
            <v>332000</v>
          </cell>
          <cell r="E169" t="str">
            <v>NUEVOS SUMINISTROS</v>
          </cell>
          <cell r="F169" t="str">
            <v>1110100</v>
          </cell>
          <cell r="G169" t="str">
            <v>058</v>
          </cell>
          <cell r="H169" t="str">
            <v>ZONA 5</v>
          </cell>
          <cell r="I169" t="str">
            <v>CR 30A No. 5-16 APTO 602</v>
          </cell>
          <cell r="K169" t="str">
            <v>Soltera</v>
          </cell>
          <cell r="L169">
            <v>37378</v>
          </cell>
          <cell r="M169">
            <v>29595</v>
          </cell>
          <cell r="N169" t="str">
            <v xml:space="preserve">  -   -</v>
          </cell>
          <cell r="O169" t="str">
            <v>PORVENIR</v>
          </cell>
          <cell r="P169" t="str">
            <v>COLFONDOS</v>
          </cell>
          <cell r="Q169" t="str">
            <v>SALUD COLMENA</v>
          </cell>
          <cell r="R169">
            <v>0</v>
          </cell>
          <cell r="S169">
            <v>0</v>
          </cell>
          <cell r="T169" t="str">
            <v>106374275</v>
          </cell>
          <cell r="U169" t="str">
            <v>F</v>
          </cell>
          <cell r="V169">
            <v>7411760</v>
          </cell>
          <cell r="W169">
            <v>1</v>
          </cell>
          <cell r="X169" t="str">
            <v>COMPENSAR</v>
          </cell>
          <cell r="Y169" t="str">
            <v>BANCO DE BOGOTA</v>
          </cell>
          <cell r="Z169">
            <v>37408</v>
          </cell>
          <cell r="AA169">
            <v>37438</v>
          </cell>
          <cell r="AB169">
            <v>37469</v>
          </cell>
          <cell r="AC169">
            <v>37500</v>
          </cell>
          <cell r="AE169">
            <v>37378</v>
          </cell>
          <cell r="AG169">
            <v>0</v>
          </cell>
        </row>
        <row r="170">
          <cell r="A170">
            <v>17173491</v>
          </cell>
          <cell r="B170" t="str">
            <v>REYES PAIPILLA FRANCISCO LUIS</v>
          </cell>
          <cell r="C170" t="str">
            <v>AUXILIAR ALMACEN</v>
          </cell>
          <cell r="D170">
            <v>332000</v>
          </cell>
          <cell r="E170" t="str">
            <v>NUEVOS SUMINISTROS</v>
          </cell>
          <cell r="F170" t="str">
            <v>1110010</v>
          </cell>
          <cell r="G170" t="str">
            <v>014</v>
          </cell>
          <cell r="H170" t="str">
            <v>ADMINISTRACION CODENSA</v>
          </cell>
          <cell r="I170" t="str">
            <v>CL 43 No.4-40</v>
          </cell>
          <cell r="K170" t="str">
            <v>Soltero</v>
          </cell>
          <cell r="L170">
            <v>37386</v>
          </cell>
          <cell r="M170">
            <v>22848</v>
          </cell>
          <cell r="N170" t="str">
            <v xml:space="preserve">  -   -</v>
          </cell>
          <cell r="O170" t="str">
            <v>PORVENIR</v>
          </cell>
          <cell r="P170" t="str">
            <v>HORIZONTE AFP</v>
          </cell>
          <cell r="Q170" t="str">
            <v>CAFESALUD EPS</v>
          </cell>
          <cell r="R170">
            <v>0</v>
          </cell>
          <cell r="S170">
            <v>0</v>
          </cell>
          <cell r="T170" t="str">
            <v>106374283</v>
          </cell>
          <cell r="U170" t="str">
            <v>M</v>
          </cell>
          <cell r="V170">
            <v>2871069</v>
          </cell>
          <cell r="W170">
            <v>1</v>
          </cell>
          <cell r="X170" t="str">
            <v>COMPENSAR</v>
          </cell>
          <cell r="Y170" t="str">
            <v>BANCO DE BOGOTA</v>
          </cell>
          <cell r="Z170">
            <v>37416</v>
          </cell>
          <cell r="AA170">
            <v>37446</v>
          </cell>
          <cell r="AB170">
            <v>37477</v>
          </cell>
          <cell r="AC170">
            <v>37508</v>
          </cell>
          <cell r="AE170">
            <v>37386</v>
          </cell>
          <cell r="AG170">
            <v>0</v>
          </cell>
        </row>
        <row r="171">
          <cell r="A171">
            <v>3020884</v>
          </cell>
          <cell r="B171" t="str">
            <v>PAZ ECHEVERRY RAUL JAVIER</v>
          </cell>
          <cell r="C171" t="str">
            <v>AUXILIAR</v>
          </cell>
          <cell r="D171">
            <v>332000</v>
          </cell>
          <cell r="E171" t="str">
            <v>NUEVOS SUMINISTROS</v>
          </cell>
          <cell r="F171" t="str">
            <v>1110300</v>
          </cell>
          <cell r="G171" t="str">
            <v>008</v>
          </cell>
          <cell r="H171" t="str">
            <v>ZONA 2</v>
          </cell>
          <cell r="I171" t="str">
            <v>CR 98 No.34A-56</v>
          </cell>
          <cell r="K171" t="str">
            <v>Soltero</v>
          </cell>
          <cell r="L171">
            <v>37393</v>
          </cell>
          <cell r="M171">
            <v>19716</v>
          </cell>
          <cell r="N171" t="str">
            <v xml:space="preserve">  -   -</v>
          </cell>
          <cell r="O171" t="str">
            <v>PORVENIR</v>
          </cell>
          <cell r="P171" t="str">
            <v>SEGURO SOCIAL</v>
          </cell>
          <cell r="Q171" t="str">
            <v>SALUDCOOP EPS</v>
          </cell>
          <cell r="R171" t="str">
            <v>004338DM51-2</v>
          </cell>
          <cell r="S171" t="str">
            <v>LIBANO</v>
          </cell>
          <cell r="T171" t="str">
            <v>106375330</v>
          </cell>
          <cell r="U171" t="str">
            <v>M</v>
          </cell>
          <cell r="V171">
            <v>2678941</v>
          </cell>
          <cell r="W171">
            <v>1</v>
          </cell>
          <cell r="X171" t="str">
            <v>COMPENSAR</v>
          </cell>
          <cell r="Y171" t="str">
            <v>BANCO DE BOGOTA</v>
          </cell>
          <cell r="Z171">
            <v>37423</v>
          </cell>
          <cell r="AA171">
            <v>37453</v>
          </cell>
          <cell r="AB171">
            <v>37484</v>
          </cell>
          <cell r="AC171">
            <v>37515</v>
          </cell>
          <cell r="AE171">
            <v>37393</v>
          </cell>
          <cell r="AG171">
            <v>0</v>
          </cell>
        </row>
        <row r="172">
          <cell r="A172">
            <v>12192038</v>
          </cell>
          <cell r="B172" t="str">
            <v>VALLEJO OLARTE CARLOS MANUEL</v>
          </cell>
          <cell r="C172" t="str">
            <v>EJECUTIVO DE SERVICIO</v>
          </cell>
          <cell r="D172">
            <v>332000</v>
          </cell>
          <cell r="E172" t="str">
            <v>NUEVOS SUMINISTROS</v>
          </cell>
          <cell r="F172" t="str">
            <v>1110300</v>
          </cell>
          <cell r="G172" t="str">
            <v>008</v>
          </cell>
          <cell r="H172" t="str">
            <v>ZONA 2</v>
          </cell>
          <cell r="I172" t="str">
            <v>CL 38D SUR No. 102-30</v>
          </cell>
          <cell r="K172" t="str">
            <v>Soltero</v>
          </cell>
          <cell r="L172">
            <v>37400</v>
          </cell>
          <cell r="M172">
            <v>24712</v>
          </cell>
          <cell r="N172" t="str">
            <v xml:space="preserve">  -   -</v>
          </cell>
          <cell r="O172" t="str">
            <v>PORVENIR</v>
          </cell>
          <cell r="P172" t="str">
            <v>HORIZONTE AFP</v>
          </cell>
          <cell r="Q172" t="str">
            <v>COMPENSAR</v>
          </cell>
          <cell r="R172">
            <v>0</v>
          </cell>
          <cell r="S172">
            <v>0</v>
          </cell>
          <cell r="T172" t="str">
            <v>106375033</v>
          </cell>
          <cell r="U172" t="str">
            <v>M</v>
          </cell>
          <cell r="V172">
            <v>2642710</v>
          </cell>
          <cell r="W172">
            <v>1</v>
          </cell>
          <cell r="X172" t="str">
            <v>COMPENSAR</v>
          </cell>
          <cell r="Y172" t="str">
            <v>BANCO DE BOGOTA</v>
          </cell>
          <cell r="Z172">
            <v>37430</v>
          </cell>
          <cell r="AA172">
            <v>37460</v>
          </cell>
          <cell r="AB172">
            <v>37491</v>
          </cell>
          <cell r="AC172">
            <v>37522</v>
          </cell>
          <cell r="AE172">
            <v>37400</v>
          </cell>
          <cell r="AG172">
            <v>0</v>
          </cell>
        </row>
        <row r="173">
          <cell r="A173">
            <v>35510510</v>
          </cell>
          <cell r="B173" t="str">
            <v>VASQUEZ RODRIGUEZ LIGIA</v>
          </cell>
          <cell r="C173" t="str">
            <v>OFICIOS VARIOS</v>
          </cell>
          <cell r="D173">
            <v>332000</v>
          </cell>
          <cell r="E173" t="str">
            <v>NUEVOS SUMINISTROS</v>
          </cell>
          <cell r="F173" t="str">
            <v>1110010</v>
          </cell>
          <cell r="G173" t="str">
            <v>014</v>
          </cell>
          <cell r="H173" t="str">
            <v>ADMINISTRACION CODENSA</v>
          </cell>
          <cell r="I173" t="str">
            <v>CR 9 No. 34-10 SUR</v>
          </cell>
          <cell r="K173" t="str">
            <v>Unión libre</v>
          </cell>
          <cell r="L173">
            <v>37400</v>
          </cell>
          <cell r="M173">
            <v>24483</v>
          </cell>
          <cell r="N173" t="str">
            <v xml:space="preserve">  -   -</v>
          </cell>
          <cell r="O173" t="str">
            <v>PORVENIR</v>
          </cell>
          <cell r="P173" t="str">
            <v>COLFONDOS</v>
          </cell>
          <cell r="Q173" t="str">
            <v>COMPENSAR</v>
          </cell>
          <cell r="R173">
            <v>0</v>
          </cell>
          <cell r="S173" t="str">
            <v>GUAMO TOLIMA</v>
          </cell>
          <cell r="T173" t="str">
            <v>106374267</v>
          </cell>
          <cell r="U173" t="str">
            <v>F</v>
          </cell>
          <cell r="V173">
            <v>6870496</v>
          </cell>
          <cell r="W173">
            <v>1</v>
          </cell>
          <cell r="X173" t="str">
            <v>COMPENSAR</v>
          </cell>
          <cell r="Y173" t="str">
            <v>BANCO DE BOGOTA</v>
          </cell>
          <cell r="Z173">
            <v>37430</v>
          </cell>
          <cell r="AA173">
            <v>37460</v>
          </cell>
          <cell r="AB173">
            <v>37491</v>
          </cell>
          <cell r="AC173">
            <v>37522</v>
          </cell>
          <cell r="AE173">
            <v>37400</v>
          </cell>
          <cell r="AG173">
            <v>0</v>
          </cell>
        </row>
        <row r="174">
          <cell r="A174">
            <v>19468683</v>
          </cell>
          <cell r="B174" t="str">
            <v>MESA CELY CARLOS ALONSO</v>
          </cell>
          <cell r="C174" t="str">
            <v>TECNICO</v>
          </cell>
          <cell r="D174">
            <v>332000</v>
          </cell>
          <cell r="E174" t="str">
            <v>NUEVOS SUMINISTROS</v>
          </cell>
          <cell r="F174" t="str">
            <v>1110100</v>
          </cell>
          <cell r="G174" t="str">
            <v>058</v>
          </cell>
          <cell r="H174" t="str">
            <v>ZONA 5</v>
          </cell>
          <cell r="I174" t="str">
            <v>CL 117D No. 90-41</v>
          </cell>
          <cell r="K174" t="str">
            <v>Casado</v>
          </cell>
          <cell r="L174">
            <v>37403</v>
          </cell>
          <cell r="M174">
            <v>22636</v>
          </cell>
          <cell r="N174" t="str">
            <v xml:space="preserve">  -   -</v>
          </cell>
          <cell r="O174" t="str">
            <v>PORVENIR</v>
          </cell>
          <cell r="P174" t="str">
            <v>COLFONDOS</v>
          </cell>
          <cell r="Q174" t="str">
            <v>COMPENSAR</v>
          </cell>
          <cell r="R174" t="str">
            <v>19468685DM02-2</v>
          </cell>
          <cell r="S174" t="str">
            <v>SANTARGIA DE VITERBO</v>
          </cell>
          <cell r="T174" t="str">
            <v>106375215</v>
          </cell>
          <cell r="U174" t="str">
            <v>M</v>
          </cell>
          <cell r="V174">
            <v>6927624</v>
          </cell>
          <cell r="W174">
            <v>1</v>
          </cell>
          <cell r="X174" t="str">
            <v>COMPENSAR</v>
          </cell>
          <cell r="Y174" t="str">
            <v>BANCO DE BOGOTA</v>
          </cell>
          <cell r="Z174">
            <v>37433</v>
          </cell>
          <cell r="AA174">
            <v>37463</v>
          </cell>
          <cell r="AB174">
            <v>37494</v>
          </cell>
          <cell r="AC174">
            <v>37525</v>
          </cell>
          <cell r="AE174">
            <v>37403</v>
          </cell>
          <cell r="AG174">
            <v>0</v>
          </cell>
        </row>
        <row r="175">
          <cell r="A175">
            <v>79203334</v>
          </cell>
          <cell r="B175" t="str">
            <v>RODRIGUEZ AMAYA LUIS</v>
          </cell>
          <cell r="C175" t="str">
            <v>TECNICO</v>
          </cell>
          <cell r="D175">
            <v>332000</v>
          </cell>
          <cell r="E175" t="str">
            <v>NUEVOS SUMINISTROS</v>
          </cell>
          <cell r="F175" t="str">
            <v>1110100</v>
          </cell>
          <cell r="G175" t="str">
            <v>058</v>
          </cell>
          <cell r="H175" t="str">
            <v>ZONA 5</v>
          </cell>
          <cell r="I175" t="str">
            <v>CL 53A No.32-14</v>
          </cell>
          <cell r="K175" t="str">
            <v>Soltero</v>
          </cell>
          <cell r="L175">
            <v>37403</v>
          </cell>
          <cell r="M175">
            <v>25659</v>
          </cell>
          <cell r="N175" t="str">
            <v xml:space="preserve">  -   -</v>
          </cell>
          <cell r="O175" t="str">
            <v>PORVENIR</v>
          </cell>
          <cell r="P175" t="str">
            <v>PORVENIR AFP</v>
          </cell>
          <cell r="Q175" t="str">
            <v>SALUDCOOP EPS</v>
          </cell>
          <cell r="R175" t="str">
            <v>79203334DM3-2</v>
          </cell>
          <cell r="S175" t="str">
            <v>BOGOTA</v>
          </cell>
          <cell r="T175" t="str">
            <v>106375181</v>
          </cell>
          <cell r="U175" t="str">
            <v>M</v>
          </cell>
          <cell r="V175">
            <v>2700597</v>
          </cell>
          <cell r="W175">
            <v>1</v>
          </cell>
          <cell r="X175" t="str">
            <v>COMPENSAR</v>
          </cell>
          <cell r="Y175" t="str">
            <v>BANCO DE BOGOTA</v>
          </cell>
          <cell r="Z175">
            <v>37433</v>
          </cell>
          <cell r="AA175">
            <v>37463</v>
          </cell>
          <cell r="AB175">
            <v>37494</v>
          </cell>
          <cell r="AC175">
            <v>37525</v>
          </cell>
          <cell r="AE175">
            <v>37403</v>
          </cell>
          <cell r="AG175">
            <v>0</v>
          </cell>
        </row>
        <row r="176">
          <cell r="A176">
            <v>80442577</v>
          </cell>
          <cell r="B176" t="str">
            <v>DIAZ TORRES ARNULFO</v>
          </cell>
          <cell r="C176" t="str">
            <v>TECNICO</v>
          </cell>
          <cell r="D176">
            <v>332000</v>
          </cell>
          <cell r="E176" t="str">
            <v>NUEVOS SUMINISTROS</v>
          </cell>
          <cell r="F176" t="str">
            <v>1110100</v>
          </cell>
          <cell r="G176" t="str">
            <v>058</v>
          </cell>
          <cell r="H176" t="str">
            <v>ZONA 5</v>
          </cell>
          <cell r="I176" t="str">
            <v>CL 92 No. 36-74 ESTE CASA 1</v>
          </cell>
          <cell r="K176" t="str">
            <v>Soltero</v>
          </cell>
          <cell r="L176">
            <v>37403</v>
          </cell>
          <cell r="M176">
            <v>26299</v>
          </cell>
          <cell r="N176" t="str">
            <v xml:space="preserve">  -   -</v>
          </cell>
          <cell r="O176" t="str">
            <v>PORVENIR</v>
          </cell>
          <cell r="P176" t="str">
            <v>HORIZONTE AFP</v>
          </cell>
          <cell r="Q176" t="str">
            <v>CRUZ BLANCA EPS</v>
          </cell>
          <cell r="R176" t="str">
            <v>80442577DM2-2</v>
          </cell>
          <cell r="S176" t="str">
            <v>VELEZ</v>
          </cell>
          <cell r="T176" t="str">
            <v>106375173</v>
          </cell>
          <cell r="U176" t="str">
            <v>M</v>
          </cell>
          <cell r="V176">
            <v>7684344</v>
          </cell>
          <cell r="W176">
            <v>1</v>
          </cell>
          <cell r="X176" t="str">
            <v>COMPENSAR</v>
          </cell>
          <cell r="Y176" t="str">
            <v>BANCO DE BOGOTA</v>
          </cell>
          <cell r="Z176">
            <v>37433</v>
          </cell>
          <cell r="AA176">
            <v>37463</v>
          </cell>
          <cell r="AB176">
            <v>37494</v>
          </cell>
          <cell r="AC176">
            <v>37525</v>
          </cell>
          <cell r="AE176">
            <v>37403</v>
          </cell>
          <cell r="AG176">
            <v>0</v>
          </cell>
        </row>
        <row r="177">
          <cell r="A177">
            <v>80023908</v>
          </cell>
          <cell r="B177" t="str">
            <v>HOME HERNANDEZ ANDRES JULIAN</v>
          </cell>
          <cell r="C177" t="str">
            <v>DIGITADOR</v>
          </cell>
          <cell r="D177">
            <v>332000</v>
          </cell>
          <cell r="E177" t="str">
            <v>NUEVOS SUMINISTROS</v>
          </cell>
          <cell r="F177" t="str">
            <v>1110010</v>
          </cell>
          <cell r="G177" t="str">
            <v>014</v>
          </cell>
          <cell r="H177" t="str">
            <v>ADMINISTRACION CODENSA</v>
          </cell>
          <cell r="I177" t="str">
            <v>TV 79A No. 80-81 APTO 301</v>
          </cell>
          <cell r="K177" t="str">
            <v>Soltero</v>
          </cell>
          <cell r="L177">
            <v>37424</v>
          </cell>
          <cell r="M177">
            <v>29125</v>
          </cell>
          <cell r="N177" t="str">
            <v xml:space="preserve">  -   -</v>
          </cell>
          <cell r="O177" t="str">
            <v>PORVENIR</v>
          </cell>
          <cell r="P177" t="str">
            <v>HORIZONTE AFP</v>
          </cell>
          <cell r="Q177" t="str">
            <v>COMPENSAR</v>
          </cell>
          <cell r="R177">
            <v>0</v>
          </cell>
          <cell r="S177">
            <v>0</v>
          </cell>
          <cell r="T177" t="str">
            <v>106335946</v>
          </cell>
          <cell r="U177" t="str">
            <v>M</v>
          </cell>
          <cell r="V177">
            <v>4360436</v>
          </cell>
          <cell r="W177">
            <v>1</v>
          </cell>
          <cell r="X177" t="str">
            <v>COMPENSAR</v>
          </cell>
          <cell r="Y177" t="str">
            <v>BANCO DE BOGOTA</v>
          </cell>
          <cell r="Z177">
            <v>37454</v>
          </cell>
          <cell r="AA177">
            <v>37484</v>
          </cell>
          <cell r="AB177">
            <v>37515</v>
          </cell>
          <cell r="AC177">
            <v>37546</v>
          </cell>
          <cell r="AE177">
            <v>37424</v>
          </cell>
          <cell r="AG177">
            <v>0</v>
          </cell>
        </row>
        <row r="178">
          <cell r="A178">
            <v>79501922</v>
          </cell>
          <cell r="B178" t="str">
            <v>DUARTE  VICTOR ORLANDO</v>
          </cell>
          <cell r="C178" t="str">
            <v>AUXILIAR</v>
          </cell>
          <cell r="D178">
            <v>332000</v>
          </cell>
          <cell r="E178" t="str">
            <v>NUEVOS SUMINISTROS</v>
          </cell>
          <cell r="F178" t="str">
            <v>1110100</v>
          </cell>
          <cell r="G178" t="str">
            <v>058</v>
          </cell>
          <cell r="H178" t="str">
            <v>ZONA 5</v>
          </cell>
          <cell r="I178" t="str">
            <v>DG 135C BIS No. 154A-09</v>
          </cell>
          <cell r="K178" t="str">
            <v>Unión libre</v>
          </cell>
          <cell r="L178">
            <v>37432</v>
          </cell>
          <cell r="M178">
            <v>25223</v>
          </cell>
          <cell r="N178" t="str">
            <v xml:space="preserve">  -   -</v>
          </cell>
          <cell r="O178" t="str">
            <v>PORVENIR</v>
          </cell>
          <cell r="P178" t="str">
            <v>COLFONDOS</v>
          </cell>
          <cell r="Q178" t="str">
            <v>CAFESALUD EPS</v>
          </cell>
          <cell r="R178" t="str">
            <v>79501922DM4-2</v>
          </cell>
          <cell r="S178" t="str">
            <v>GACHETA CUNDINAMARCA</v>
          </cell>
          <cell r="T178" t="str">
            <v>106375710</v>
          </cell>
          <cell r="U178" t="str">
            <v>M</v>
          </cell>
          <cell r="V178">
            <v>6879076</v>
          </cell>
          <cell r="W178">
            <v>1</v>
          </cell>
          <cell r="X178" t="str">
            <v>COMPENSAR</v>
          </cell>
          <cell r="Y178" t="str">
            <v>BANCO DE BOGOTA</v>
          </cell>
          <cell r="Z178">
            <v>37462</v>
          </cell>
          <cell r="AA178">
            <v>37492</v>
          </cell>
          <cell r="AB178">
            <v>37523</v>
          </cell>
          <cell r="AC178">
            <v>37554</v>
          </cell>
          <cell r="AE178">
            <v>37432</v>
          </cell>
          <cell r="AG178">
            <v>0</v>
          </cell>
        </row>
        <row r="179">
          <cell r="A179">
            <v>79977470</v>
          </cell>
          <cell r="B179" t="str">
            <v>LEMUS BOMBITA JHON JAIRO</v>
          </cell>
          <cell r="C179" t="str">
            <v>AUXILIAR</v>
          </cell>
          <cell r="D179">
            <v>332000</v>
          </cell>
          <cell r="E179" t="str">
            <v>NUEVOS SUMINISTROS</v>
          </cell>
          <cell r="F179" t="str">
            <v>1110100</v>
          </cell>
          <cell r="G179" t="str">
            <v>058</v>
          </cell>
          <cell r="H179" t="str">
            <v>ZONA 5</v>
          </cell>
          <cell r="I179" t="str">
            <v>CR 13 B No. 60-09 SUR</v>
          </cell>
          <cell r="K179" t="str">
            <v>Unión libre</v>
          </cell>
          <cell r="L179">
            <v>37435</v>
          </cell>
          <cell r="M179">
            <v>29527</v>
          </cell>
          <cell r="N179" t="str">
            <v xml:space="preserve">  -   -</v>
          </cell>
          <cell r="O179" t="str">
            <v>PORVENIR</v>
          </cell>
          <cell r="P179" t="str">
            <v>COLFONDOS</v>
          </cell>
          <cell r="Q179" t="str">
            <v>CAFESALUD EPS</v>
          </cell>
          <cell r="R179" t="str">
            <v>79977470DM2-2</v>
          </cell>
          <cell r="S179" t="str">
            <v>BOGOTA</v>
          </cell>
          <cell r="T179" t="str">
            <v>106376544</v>
          </cell>
          <cell r="U179" t="str">
            <v>M</v>
          </cell>
          <cell r="V179">
            <v>2620835</v>
          </cell>
          <cell r="W179">
            <v>1</v>
          </cell>
          <cell r="X179" t="str">
            <v>COMPENSAR</v>
          </cell>
          <cell r="Y179" t="str">
            <v>BANCO DE BOGOTA</v>
          </cell>
          <cell r="Z179">
            <v>37465</v>
          </cell>
          <cell r="AA179">
            <v>37495</v>
          </cell>
          <cell r="AB179">
            <v>37526</v>
          </cell>
          <cell r="AC179">
            <v>37557</v>
          </cell>
          <cell r="AE179">
            <v>37435</v>
          </cell>
          <cell r="AG179">
            <v>0</v>
          </cell>
        </row>
        <row r="180">
          <cell r="A180">
            <v>80026966</v>
          </cell>
          <cell r="B180" t="str">
            <v>ALBARRACIN RODRIGUEZ OSWALDO</v>
          </cell>
          <cell r="C180" t="str">
            <v>AUXILIAR</v>
          </cell>
          <cell r="D180">
            <v>332000</v>
          </cell>
          <cell r="E180" t="str">
            <v>NUEVOS SUMINISTROS</v>
          </cell>
          <cell r="F180" t="str">
            <v>1110100</v>
          </cell>
          <cell r="G180" t="str">
            <v>058</v>
          </cell>
          <cell r="H180" t="str">
            <v>ZONA 5</v>
          </cell>
          <cell r="I180" t="str">
            <v>CL 84A BIS No86A-22</v>
          </cell>
          <cell r="K180" t="str">
            <v>Unión libre</v>
          </cell>
          <cell r="L180">
            <v>37435</v>
          </cell>
          <cell r="M180">
            <v>29213</v>
          </cell>
          <cell r="N180" t="str">
            <v xml:space="preserve">  -   -</v>
          </cell>
          <cell r="O180" t="str">
            <v>PORVENIR</v>
          </cell>
          <cell r="P180" t="str">
            <v>PROTECCION AFP</v>
          </cell>
          <cell r="Q180" t="str">
            <v>FAMISANAR EPS</v>
          </cell>
          <cell r="R180" t="str">
            <v>80026966DM1-1</v>
          </cell>
          <cell r="S180" t="str">
            <v>BOGOTA</v>
          </cell>
          <cell r="T180" t="str">
            <v>106375843</v>
          </cell>
          <cell r="U180" t="str">
            <v>M</v>
          </cell>
          <cell r="V180">
            <v>2234647</v>
          </cell>
          <cell r="W180">
            <v>1</v>
          </cell>
          <cell r="X180" t="str">
            <v>COMPENSAR</v>
          </cell>
          <cell r="Y180" t="str">
            <v>BANCO DE BOGOTA</v>
          </cell>
          <cell r="Z180">
            <v>37465</v>
          </cell>
          <cell r="AA180">
            <v>37495</v>
          </cell>
          <cell r="AB180">
            <v>37526</v>
          </cell>
          <cell r="AC180">
            <v>37557</v>
          </cell>
          <cell r="AE180">
            <v>37435</v>
          </cell>
          <cell r="AG180">
            <v>0</v>
          </cell>
        </row>
        <row r="181">
          <cell r="A181">
            <v>79978275</v>
          </cell>
          <cell r="B181" t="str">
            <v>CAMACHO PARRA GIOVANY ANDRES</v>
          </cell>
          <cell r="C181" t="str">
            <v>TECNICO</v>
          </cell>
          <cell r="D181">
            <v>332000</v>
          </cell>
          <cell r="E181" t="str">
            <v>NUEVOS SUMINISTROS</v>
          </cell>
          <cell r="F181" t="str">
            <v>1110100</v>
          </cell>
          <cell r="G181" t="str">
            <v>058</v>
          </cell>
          <cell r="H181" t="str">
            <v>ZONA 5</v>
          </cell>
          <cell r="I181" t="e">
            <v>#N/A</v>
          </cell>
          <cell r="K181" t="str">
            <v>Unión libre</v>
          </cell>
          <cell r="L181">
            <v>37439</v>
          </cell>
          <cell r="M181">
            <v>29569</v>
          </cell>
          <cell r="N181" t="str">
            <v xml:space="preserve">  -   -</v>
          </cell>
          <cell r="O181" t="str">
            <v>PORVENIR</v>
          </cell>
          <cell r="P181" t="str">
            <v>COLFONDOS</v>
          </cell>
          <cell r="Q181" t="str">
            <v>CAFESALUD EPS</v>
          </cell>
          <cell r="R181" t="str">
            <v>79978275DM2-2</v>
          </cell>
          <cell r="S181" t="str">
            <v>BOYACA</v>
          </cell>
          <cell r="T181" t="str">
            <v>106376536</v>
          </cell>
          <cell r="U181" t="str">
            <v>M</v>
          </cell>
          <cell r="V181" t="e">
            <v>#N/A</v>
          </cell>
          <cell r="W181">
            <v>1</v>
          </cell>
          <cell r="X181" t="str">
            <v>COMPENSAR</v>
          </cell>
          <cell r="Y181" t="str">
            <v>BANCO DE BOGOTA</v>
          </cell>
          <cell r="Z181">
            <v>37469</v>
          </cell>
          <cell r="AA181">
            <v>37499</v>
          </cell>
          <cell r="AB181">
            <v>37530</v>
          </cell>
          <cell r="AC181">
            <v>37561</v>
          </cell>
          <cell r="AE181">
            <v>37439</v>
          </cell>
          <cell r="AG181">
            <v>0</v>
          </cell>
        </row>
        <row r="182">
          <cell r="A182">
            <v>3020167</v>
          </cell>
          <cell r="B182" t="str">
            <v>ROMERO  JOSE RICARDO</v>
          </cell>
          <cell r="C182" t="str">
            <v>TECNICO</v>
          </cell>
          <cell r="D182">
            <v>332000</v>
          </cell>
          <cell r="E182" t="str">
            <v>NUEVOS SUMINISTROS</v>
          </cell>
          <cell r="F182" t="str">
            <v>1110100</v>
          </cell>
          <cell r="G182" t="str">
            <v>058</v>
          </cell>
          <cell r="H182" t="str">
            <v>ZONA 5</v>
          </cell>
          <cell r="I182" t="str">
            <v>KRA 116C No.36A-56</v>
          </cell>
          <cell r="K182" t="str">
            <v>Casado</v>
          </cell>
          <cell r="L182">
            <v>37442</v>
          </cell>
          <cell r="M182">
            <v>19500</v>
          </cell>
          <cell r="N182" t="str">
            <v xml:space="preserve">  -   -</v>
          </cell>
          <cell r="O182" t="str">
            <v>PORVENIR</v>
          </cell>
          <cell r="P182" t="str">
            <v>COLFONDOS</v>
          </cell>
          <cell r="Q182" t="str">
            <v>SALUD COLMENA</v>
          </cell>
          <cell r="R182" t="str">
            <v>D964039DM2-2</v>
          </cell>
          <cell r="S182" t="str">
            <v>BOGOTA</v>
          </cell>
          <cell r="T182" t="str">
            <v>106376114</v>
          </cell>
          <cell r="U182" t="str">
            <v>M</v>
          </cell>
          <cell r="V182" t="str">
            <v>D964039</v>
          </cell>
          <cell r="W182">
            <v>1</v>
          </cell>
          <cell r="X182" t="str">
            <v>COMPENSAR</v>
          </cell>
          <cell r="Y182" t="str">
            <v>BANCO DE BOGOTA</v>
          </cell>
          <cell r="Z182">
            <v>37472</v>
          </cell>
          <cell r="AA182">
            <v>37502</v>
          </cell>
          <cell r="AB182">
            <v>37533</v>
          </cell>
          <cell r="AC182">
            <v>37564</v>
          </cell>
          <cell r="AE182">
            <v>37442</v>
          </cell>
          <cell r="AG182">
            <v>0</v>
          </cell>
        </row>
        <row r="183">
          <cell r="A183">
            <v>19165713</v>
          </cell>
          <cell r="B183" t="str">
            <v>ABELLA DIAZ JAIRO HUMBERTO</v>
          </cell>
          <cell r="C183" t="str">
            <v>EJECUTIVO DE SERVICIO</v>
          </cell>
          <cell r="D183">
            <v>332000</v>
          </cell>
          <cell r="E183" t="str">
            <v>NUEVOS SUMINISTROS</v>
          </cell>
          <cell r="F183" t="str">
            <v>1110100</v>
          </cell>
          <cell r="G183" t="str">
            <v>058</v>
          </cell>
          <cell r="H183" t="str">
            <v>ZONA 5</v>
          </cell>
          <cell r="I183" t="str">
            <v>TV 67 No. 41-68SUR</v>
          </cell>
          <cell r="K183" t="str">
            <v>Casado</v>
          </cell>
          <cell r="L183">
            <v>37442</v>
          </cell>
          <cell r="M183">
            <v>19038</v>
          </cell>
          <cell r="N183" t="str">
            <v xml:space="preserve">  -   -</v>
          </cell>
          <cell r="O183" t="str">
            <v>PORVENIR</v>
          </cell>
          <cell r="P183" t="str">
            <v>SEGURO SOCIAL</v>
          </cell>
          <cell r="Q183" t="str">
            <v>COMPENSAR</v>
          </cell>
          <cell r="R183" t="str">
            <v>311339DMESPEC-2</v>
          </cell>
          <cell r="S183" t="str">
            <v>BOGOTA</v>
          </cell>
          <cell r="T183" t="str">
            <v>106371792</v>
          </cell>
          <cell r="U183" t="str">
            <v>M</v>
          </cell>
          <cell r="V183">
            <v>4333025</v>
          </cell>
          <cell r="W183">
            <v>1</v>
          </cell>
          <cell r="X183" t="str">
            <v>COMPENSAR</v>
          </cell>
          <cell r="Y183" t="str">
            <v>BANCO DE BOGOTA</v>
          </cell>
          <cell r="Z183">
            <v>37472</v>
          </cell>
          <cell r="AA183">
            <v>37502</v>
          </cell>
          <cell r="AB183">
            <v>37533</v>
          </cell>
          <cell r="AC183">
            <v>37564</v>
          </cell>
          <cell r="AE183">
            <v>37442</v>
          </cell>
          <cell r="AG183">
            <v>0</v>
          </cell>
        </row>
        <row r="184">
          <cell r="A184">
            <v>79307360</v>
          </cell>
          <cell r="B184" t="str">
            <v>YEPES ROMERO EDGAR HUMBERTO</v>
          </cell>
          <cell r="C184" t="str">
            <v>EJECUTIVO DE SERVICIO</v>
          </cell>
          <cell r="D184">
            <v>332000</v>
          </cell>
          <cell r="E184" t="str">
            <v>NUEVOS SUMINISTROS</v>
          </cell>
          <cell r="F184" t="str">
            <v>1110100</v>
          </cell>
          <cell r="G184" t="str">
            <v>058</v>
          </cell>
          <cell r="H184" t="str">
            <v>ZONA 5</v>
          </cell>
          <cell r="I184" t="str">
            <v>DG 45 SUR No. 23-26 BL 12 APTO 504</v>
          </cell>
          <cell r="K184" t="str">
            <v>Casado</v>
          </cell>
          <cell r="L184">
            <v>37442</v>
          </cell>
          <cell r="M184" t="str">
            <v xml:space="preserve">  -   -</v>
          </cell>
          <cell r="N184" t="str">
            <v xml:space="preserve">  -   -</v>
          </cell>
          <cell r="O184" t="str">
            <v>PORVENIR</v>
          </cell>
          <cell r="P184" t="str">
            <v>PORVENIR AFP</v>
          </cell>
          <cell r="Q184" t="str">
            <v>FAMISANAR EPS</v>
          </cell>
          <cell r="R184">
            <v>0</v>
          </cell>
          <cell r="S184">
            <v>0</v>
          </cell>
          <cell r="T184" t="str">
            <v>106376346</v>
          </cell>
          <cell r="U184" t="str">
            <v>M</v>
          </cell>
          <cell r="V184">
            <v>7694992</v>
          </cell>
          <cell r="W184">
            <v>1</v>
          </cell>
          <cell r="X184" t="str">
            <v>COMPENSAR</v>
          </cell>
          <cell r="Y184" t="str">
            <v>BANCO DE BOGOTA</v>
          </cell>
          <cell r="Z184">
            <v>37472</v>
          </cell>
          <cell r="AA184">
            <v>37502</v>
          </cell>
          <cell r="AB184">
            <v>37533</v>
          </cell>
          <cell r="AC184">
            <v>37564</v>
          </cell>
          <cell r="AE184">
            <v>37442</v>
          </cell>
          <cell r="AG184">
            <v>0</v>
          </cell>
        </row>
        <row r="185">
          <cell r="A185">
            <v>79459687</v>
          </cell>
          <cell r="B185" t="str">
            <v>MONGUI PACHON SAUL</v>
          </cell>
          <cell r="C185" t="str">
            <v>AUXILIAR</v>
          </cell>
          <cell r="D185">
            <v>332000</v>
          </cell>
          <cell r="E185" t="str">
            <v>NUEVOS SUMINISTROS</v>
          </cell>
          <cell r="F185" t="str">
            <v>1110100</v>
          </cell>
          <cell r="G185" t="str">
            <v>058</v>
          </cell>
          <cell r="H185" t="str">
            <v>ZONA 5</v>
          </cell>
          <cell r="I185" t="str">
            <v>CR 14 No. 156-60</v>
          </cell>
          <cell r="K185" t="str">
            <v>Soltero</v>
          </cell>
          <cell r="L185">
            <v>37443</v>
          </cell>
          <cell r="M185">
            <v>25046</v>
          </cell>
          <cell r="N185" t="str">
            <v xml:space="preserve">  -   -</v>
          </cell>
          <cell r="O185" t="str">
            <v>PORVENIR</v>
          </cell>
          <cell r="P185" t="str">
            <v>COLFONDOS</v>
          </cell>
          <cell r="Q185" t="str">
            <v>SALUD COLMENA</v>
          </cell>
          <cell r="R185" t="str">
            <v>79459687-2</v>
          </cell>
          <cell r="S185" t="str">
            <v>BOGOTA</v>
          </cell>
          <cell r="T185" t="str">
            <v>106376148</v>
          </cell>
          <cell r="U185" t="str">
            <v>M</v>
          </cell>
          <cell r="V185" t="str">
            <v>NO TIENE</v>
          </cell>
          <cell r="W185">
            <v>1</v>
          </cell>
          <cell r="X185" t="str">
            <v>COMPENSAR</v>
          </cell>
          <cell r="Y185" t="str">
            <v>BANCO DE BOGOTA</v>
          </cell>
          <cell r="Z185">
            <v>37473</v>
          </cell>
          <cell r="AA185">
            <v>37503</v>
          </cell>
          <cell r="AB185">
            <v>37534</v>
          </cell>
          <cell r="AC185">
            <v>37565</v>
          </cell>
          <cell r="AE185">
            <v>37443</v>
          </cell>
          <cell r="AG185">
            <v>0</v>
          </cell>
        </row>
        <row r="186">
          <cell r="A186">
            <v>93349584</v>
          </cell>
          <cell r="B186" t="str">
            <v>GIRALDO URREGO WILLIAM</v>
          </cell>
          <cell r="C186" t="str">
            <v>AUXILIAR</v>
          </cell>
          <cell r="D186">
            <v>332000</v>
          </cell>
          <cell r="E186" t="str">
            <v>NUEVOS SUMINISTROS</v>
          </cell>
          <cell r="F186" t="str">
            <v>1110100</v>
          </cell>
          <cell r="G186" t="str">
            <v>058</v>
          </cell>
          <cell r="H186" t="str">
            <v>ZONA 5</v>
          </cell>
          <cell r="I186" t="str">
            <v>CL 71 No. 75-64</v>
          </cell>
          <cell r="K186" t="str">
            <v>Unión libre</v>
          </cell>
          <cell r="L186">
            <v>37443</v>
          </cell>
          <cell r="M186">
            <v>27491</v>
          </cell>
          <cell r="N186" t="str">
            <v xml:space="preserve">  -   -</v>
          </cell>
          <cell r="O186" t="str">
            <v>PORVENIR</v>
          </cell>
          <cell r="P186" t="str">
            <v>PORVENIR AFP</v>
          </cell>
          <cell r="Q186" t="str">
            <v>COMPENSAR</v>
          </cell>
          <cell r="R186" t="str">
            <v>93349584DM50-1</v>
          </cell>
          <cell r="S186" t="str">
            <v>BOGOTA</v>
          </cell>
          <cell r="T186" t="str">
            <v>106376130</v>
          </cell>
          <cell r="U186" t="str">
            <v>M</v>
          </cell>
          <cell r="V186">
            <v>2423566</v>
          </cell>
          <cell r="W186">
            <v>1</v>
          </cell>
          <cell r="X186" t="str">
            <v>COMPENSAR</v>
          </cell>
          <cell r="Y186" t="str">
            <v>BANCO DE BOGOTA</v>
          </cell>
          <cell r="Z186">
            <v>37473</v>
          </cell>
          <cell r="AA186">
            <v>37503</v>
          </cell>
          <cell r="AB186">
            <v>37534</v>
          </cell>
          <cell r="AC186">
            <v>37565</v>
          </cell>
          <cell r="AE186">
            <v>37443</v>
          </cell>
          <cell r="AG186">
            <v>0</v>
          </cell>
        </row>
        <row r="187">
          <cell r="A187">
            <v>79238868</v>
          </cell>
          <cell r="B187" t="str">
            <v>MESA CELY MANUEL TARCISIO</v>
          </cell>
          <cell r="C187" t="str">
            <v>AUXILIAR</v>
          </cell>
          <cell r="D187">
            <v>332000</v>
          </cell>
          <cell r="E187" t="str">
            <v>NUEVOS SUMINISTROS</v>
          </cell>
          <cell r="F187" t="str">
            <v>1110100</v>
          </cell>
          <cell r="G187" t="str">
            <v>058</v>
          </cell>
          <cell r="H187" t="str">
            <v>ZONA 5</v>
          </cell>
          <cell r="I187" t="str">
            <v>CL 123 No. 95-B 46</v>
          </cell>
          <cell r="K187" t="str">
            <v>Soltero</v>
          </cell>
          <cell r="L187">
            <v>37446</v>
          </cell>
          <cell r="M187">
            <v>24245</v>
          </cell>
          <cell r="N187" t="str">
            <v xml:space="preserve">  -   -</v>
          </cell>
          <cell r="O187" t="str">
            <v>PORVENIR</v>
          </cell>
          <cell r="P187" t="str">
            <v>PORVENIR AFP</v>
          </cell>
          <cell r="Q187" t="str">
            <v>SALUD TOTAL EPS</v>
          </cell>
          <cell r="R187" t="str">
            <v>79238868DM57-2</v>
          </cell>
          <cell r="S187" t="str">
            <v>BOGOTA</v>
          </cell>
          <cell r="T187" t="str">
            <v>448392506</v>
          </cell>
          <cell r="U187" t="str">
            <v>M</v>
          </cell>
          <cell r="V187">
            <v>6805138</v>
          </cell>
          <cell r="W187">
            <v>1</v>
          </cell>
          <cell r="X187" t="str">
            <v>COMPENSAR</v>
          </cell>
          <cell r="Y187" t="str">
            <v>BANCO DE BOGOTA</v>
          </cell>
          <cell r="Z187">
            <v>37476</v>
          </cell>
          <cell r="AA187">
            <v>37506</v>
          </cell>
          <cell r="AB187">
            <v>37537</v>
          </cell>
          <cell r="AC187">
            <v>37568</v>
          </cell>
          <cell r="AE187">
            <v>37446</v>
          </cell>
          <cell r="AG187">
            <v>0</v>
          </cell>
        </row>
        <row r="188">
          <cell r="A188">
            <v>79213523</v>
          </cell>
          <cell r="B188" t="str">
            <v>MONCADA GUTIERREZ OSCAR JAVIER</v>
          </cell>
          <cell r="C188" t="str">
            <v>AUXILIAR</v>
          </cell>
          <cell r="D188">
            <v>332000</v>
          </cell>
          <cell r="E188" t="str">
            <v>NUEVOS SUMINISTROS</v>
          </cell>
          <cell r="F188" t="str">
            <v>1110100</v>
          </cell>
          <cell r="G188" t="str">
            <v>058</v>
          </cell>
          <cell r="H188" t="str">
            <v>ZONA 5</v>
          </cell>
          <cell r="I188" t="str">
            <v>CR 12B No. 2-79 mz 133 sur</v>
          </cell>
          <cell r="K188" t="str">
            <v>Unión libre</v>
          </cell>
          <cell r="L188">
            <v>37448</v>
          </cell>
          <cell r="M188">
            <v>28235</v>
          </cell>
          <cell r="N188" t="str">
            <v xml:space="preserve">  -   -</v>
          </cell>
          <cell r="O188" t="str">
            <v>PORVENIR</v>
          </cell>
          <cell r="P188" t="str">
            <v>COLFONDOS</v>
          </cell>
          <cell r="Q188" t="str">
            <v>FAMISANAR EPS</v>
          </cell>
          <cell r="R188">
            <v>0</v>
          </cell>
          <cell r="S188" t="str">
            <v>TOCANCIPA</v>
          </cell>
          <cell r="T188" t="str">
            <v>106376429</v>
          </cell>
          <cell r="U188" t="str">
            <v>M</v>
          </cell>
          <cell r="V188">
            <v>7122140</v>
          </cell>
          <cell r="W188">
            <v>1</v>
          </cell>
          <cell r="X188" t="str">
            <v>COMPENSAR</v>
          </cell>
          <cell r="Y188" t="str">
            <v>BANCO DE BOGOTA</v>
          </cell>
          <cell r="Z188">
            <v>37478</v>
          </cell>
          <cell r="AA188">
            <v>37508</v>
          </cell>
          <cell r="AB188">
            <v>37539</v>
          </cell>
          <cell r="AC188">
            <v>37570</v>
          </cell>
          <cell r="AE188">
            <v>37448</v>
          </cell>
          <cell r="AG188">
            <v>0</v>
          </cell>
        </row>
        <row r="189">
          <cell r="A189">
            <v>79909832</v>
          </cell>
          <cell r="B189" t="str">
            <v>FORERO TORRES BADUAN GELVER</v>
          </cell>
          <cell r="C189" t="str">
            <v>TECNICO</v>
          </cell>
          <cell r="D189">
            <v>332000</v>
          </cell>
          <cell r="E189" t="str">
            <v>NUEVOS SUMINISTROS</v>
          </cell>
          <cell r="F189" t="str">
            <v>1110100</v>
          </cell>
          <cell r="G189" t="str">
            <v>058</v>
          </cell>
          <cell r="H189" t="str">
            <v>ZONA 5</v>
          </cell>
          <cell r="I189" t="str">
            <v>CR 12C NO. 2-36SUR SOACHA</v>
          </cell>
          <cell r="K189" t="str">
            <v>Unión libre</v>
          </cell>
          <cell r="L189">
            <v>37452</v>
          </cell>
          <cell r="M189">
            <v>27756</v>
          </cell>
          <cell r="N189" t="str">
            <v xml:space="preserve">  -   -</v>
          </cell>
          <cell r="O189" t="str">
            <v>PORVENIR</v>
          </cell>
          <cell r="P189" t="str">
            <v>COLFONDOS</v>
          </cell>
          <cell r="Q189" t="str">
            <v>FAMISANAR EPS</v>
          </cell>
          <cell r="R189" t="str">
            <v>79909832DM56-2</v>
          </cell>
          <cell r="S189">
            <v>0</v>
          </cell>
          <cell r="T189" t="str">
            <v>106376411</v>
          </cell>
          <cell r="U189" t="str">
            <v>M</v>
          </cell>
          <cell r="V189">
            <v>7128126</v>
          </cell>
          <cell r="W189">
            <v>1</v>
          </cell>
          <cell r="X189" t="str">
            <v>COMPENSAR</v>
          </cell>
          <cell r="Y189" t="str">
            <v>BANCO DE BOGOTA</v>
          </cell>
          <cell r="Z189">
            <v>37482</v>
          </cell>
          <cell r="AA189">
            <v>37512</v>
          </cell>
          <cell r="AB189">
            <v>37543</v>
          </cell>
          <cell r="AC189">
            <v>37574</v>
          </cell>
          <cell r="AE189">
            <v>37452</v>
          </cell>
          <cell r="AG189">
            <v>0</v>
          </cell>
        </row>
        <row r="190">
          <cell r="A190">
            <v>20989463</v>
          </cell>
          <cell r="B190" t="str">
            <v>CAMARGO CAMARGO RUBY MAGNOLIA</v>
          </cell>
          <cell r="C190" t="str">
            <v>EJECUTIVO DE SERVICIO</v>
          </cell>
          <cell r="D190">
            <v>332000</v>
          </cell>
          <cell r="E190" t="str">
            <v>NUEVOS SUMINISTROS</v>
          </cell>
          <cell r="F190" t="str">
            <v>1110100</v>
          </cell>
          <cell r="G190" t="str">
            <v>058</v>
          </cell>
          <cell r="H190" t="str">
            <v>ZONA 5</v>
          </cell>
          <cell r="I190" t="str">
            <v>CL 77A No. 85A-10</v>
          </cell>
          <cell r="K190" t="str">
            <v>Soltero</v>
          </cell>
          <cell r="L190">
            <v>37453</v>
          </cell>
          <cell r="M190">
            <v>27185</v>
          </cell>
          <cell r="N190" t="str">
            <v xml:space="preserve">  -   -</v>
          </cell>
          <cell r="O190" t="str">
            <v>PORVENIR</v>
          </cell>
          <cell r="P190" t="str">
            <v>HORIZONTE AFP</v>
          </cell>
          <cell r="Q190" t="str">
            <v>CRUZ BLANCA EPS</v>
          </cell>
          <cell r="R190">
            <v>0</v>
          </cell>
          <cell r="S190" t="str">
            <v>TENA CUNDINAMARCA</v>
          </cell>
          <cell r="T190" t="str">
            <v>106376742</v>
          </cell>
          <cell r="U190" t="str">
            <v>M</v>
          </cell>
          <cell r="V190">
            <v>2233962</v>
          </cell>
          <cell r="W190">
            <v>1</v>
          </cell>
          <cell r="X190" t="str">
            <v>COMPENSAR</v>
          </cell>
          <cell r="Y190" t="str">
            <v>BANCO DE BOGOTA</v>
          </cell>
          <cell r="Z190">
            <v>37483</v>
          </cell>
          <cell r="AA190">
            <v>37513</v>
          </cell>
          <cell r="AB190">
            <v>37544</v>
          </cell>
          <cell r="AC190">
            <v>37575</v>
          </cell>
          <cell r="AE190">
            <v>37453</v>
          </cell>
          <cell r="AG190">
            <v>0</v>
          </cell>
        </row>
        <row r="191">
          <cell r="A191">
            <v>20989641</v>
          </cell>
          <cell r="B191" t="str">
            <v>CAMARGO CAMARGO VICKY YURIDIA</v>
          </cell>
          <cell r="C191" t="str">
            <v>EJECUTIVO DE SERVICIO</v>
          </cell>
          <cell r="D191">
            <v>332000</v>
          </cell>
          <cell r="E191" t="str">
            <v>NUEVOS SUMINISTROS</v>
          </cell>
          <cell r="F191" t="str">
            <v>1110100</v>
          </cell>
          <cell r="G191" t="str">
            <v>058</v>
          </cell>
          <cell r="H191" t="str">
            <v>ZONA 5</v>
          </cell>
          <cell r="I191" t="str">
            <v>CL 77A No. 85A-10</v>
          </cell>
          <cell r="K191" t="str">
            <v>Soltera</v>
          </cell>
          <cell r="L191">
            <v>37453</v>
          </cell>
          <cell r="M191" t="str">
            <v xml:space="preserve">  -   -</v>
          </cell>
          <cell r="N191" t="str">
            <v xml:space="preserve">  -   -</v>
          </cell>
          <cell r="O191" t="str">
            <v>PORVENIR</v>
          </cell>
          <cell r="P191" t="str">
            <v>COLFONDOS</v>
          </cell>
          <cell r="Q191" t="str">
            <v>CRUZ BLANCA EPS</v>
          </cell>
          <cell r="R191">
            <v>0</v>
          </cell>
          <cell r="S191" t="str">
            <v>BOGOTA</v>
          </cell>
          <cell r="T191" t="str">
            <v>106378383</v>
          </cell>
          <cell r="U191" t="str">
            <v>F</v>
          </cell>
          <cell r="V191">
            <v>2233962</v>
          </cell>
          <cell r="W191">
            <v>1</v>
          </cell>
          <cell r="X191" t="str">
            <v>COMPENSAR</v>
          </cell>
          <cell r="Y191" t="str">
            <v>BANCO DE BOGOTA</v>
          </cell>
          <cell r="Z191">
            <v>37483</v>
          </cell>
          <cell r="AA191">
            <v>37513</v>
          </cell>
          <cell r="AB191">
            <v>37544</v>
          </cell>
          <cell r="AC191">
            <v>37575</v>
          </cell>
          <cell r="AE191">
            <v>37453</v>
          </cell>
          <cell r="AG191">
            <v>0</v>
          </cell>
        </row>
        <row r="192">
          <cell r="A192">
            <v>52717973</v>
          </cell>
          <cell r="B192" t="str">
            <v>MOJICA LEON YENNY ANGELICA</v>
          </cell>
          <cell r="C192" t="str">
            <v>EJECUTIVO DE SERVICIO</v>
          </cell>
          <cell r="D192">
            <v>332000</v>
          </cell>
          <cell r="E192" t="str">
            <v>NUEVOS SUMINISTROS</v>
          </cell>
          <cell r="F192" t="str">
            <v>1110100</v>
          </cell>
          <cell r="G192" t="str">
            <v>058</v>
          </cell>
          <cell r="H192" t="str">
            <v>ZONA 5</v>
          </cell>
          <cell r="I192" t="str">
            <v>DG 87 No 78-65</v>
          </cell>
          <cell r="K192" t="str">
            <v>Unión libre</v>
          </cell>
          <cell r="L192">
            <v>37453</v>
          </cell>
          <cell r="M192">
            <v>30047</v>
          </cell>
          <cell r="N192" t="str">
            <v xml:space="preserve">  -   -</v>
          </cell>
          <cell r="O192" t="str">
            <v>PORVENIR</v>
          </cell>
          <cell r="P192" t="str">
            <v>HORIZONTE AFP</v>
          </cell>
          <cell r="Q192" t="str">
            <v>CAFESALUD EPS</v>
          </cell>
          <cell r="R192">
            <v>0</v>
          </cell>
          <cell r="S192" t="str">
            <v>BOGOTA</v>
          </cell>
          <cell r="T192" t="str">
            <v>106377211</v>
          </cell>
          <cell r="U192" t="str">
            <v>F</v>
          </cell>
          <cell r="V192">
            <v>2517843</v>
          </cell>
          <cell r="W192">
            <v>1</v>
          </cell>
          <cell r="X192" t="str">
            <v>COMPENSAR</v>
          </cell>
          <cell r="Y192" t="str">
            <v>BANCO DE BOGOTA</v>
          </cell>
          <cell r="Z192">
            <v>37483</v>
          </cell>
          <cell r="AA192">
            <v>37513</v>
          </cell>
          <cell r="AB192">
            <v>37544</v>
          </cell>
          <cell r="AC192">
            <v>37575</v>
          </cell>
          <cell r="AE192">
            <v>37453</v>
          </cell>
          <cell r="AG192">
            <v>0</v>
          </cell>
        </row>
        <row r="193">
          <cell r="A193">
            <v>51562269</v>
          </cell>
          <cell r="B193" t="str">
            <v>VEGA VEGA MARGARITA</v>
          </cell>
          <cell r="C193" t="str">
            <v>EJECUTIVO DE SERVICIO</v>
          </cell>
          <cell r="D193">
            <v>332000</v>
          </cell>
          <cell r="E193" t="str">
            <v>NUEVOS SUMINISTROS</v>
          </cell>
          <cell r="F193" t="str">
            <v>1110100</v>
          </cell>
          <cell r="G193" t="str">
            <v>058</v>
          </cell>
          <cell r="H193" t="str">
            <v>ZONA 5</v>
          </cell>
          <cell r="I193" t="str">
            <v>CR 92 No. 92-04</v>
          </cell>
          <cell r="K193" t="str">
            <v>Soltera</v>
          </cell>
          <cell r="L193">
            <v>37454</v>
          </cell>
          <cell r="M193" t="str">
            <v xml:space="preserve">  -   -</v>
          </cell>
          <cell r="N193" t="str">
            <v xml:space="preserve">  -   -</v>
          </cell>
          <cell r="O193" t="str">
            <v>PORVENIR</v>
          </cell>
          <cell r="P193" t="str">
            <v>SEGURO SOCIAL</v>
          </cell>
          <cell r="Q193" t="str">
            <v>COMPENSAR</v>
          </cell>
          <cell r="R193">
            <v>0</v>
          </cell>
          <cell r="S193" t="str">
            <v>TOPAGA BOYACA</v>
          </cell>
          <cell r="T193" t="str">
            <v>106376726</v>
          </cell>
          <cell r="U193" t="str">
            <v>F</v>
          </cell>
          <cell r="V193">
            <v>2762405</v>
          </cell>
          <cell r="W193">
            <v>1</v>
          </cell>
          <cell r="X193" t="str">
            <v>COMPENSAR</v>
          </cell>
          <cell r="Y193" t="str">
            <v>BANCO DE BOGOTA</v>
          </cell>
          <cell r="Z193">
            <v>37484</v>
          </cell>
          <cell r="AA193">
            <v>37514</v>
          </cell>
          <cell r="AB193">
            <v>37545</v>
          </cell>
          <cell r="AC193">
            <v>37576</v>
          </cell>
          <cell r="AE193">
            <v>37454</v>
          </cell>
          <cell r="AG193">
            <v>0</v>
          </cell>
        </row>
        <row r="194">
          <cell r="A194">
            <v>51585116</v>
          </cell>
          <cell r="B194" t="str">
            <v>PARRA MONTENEGRO MELBA</v>
          </cell>
          <cell r="C194" t="str">
            <v>DIGITADOR</v>
          </cell>
          <cell r="D194">
            <v>332000</v>
          </cell>
          <cell r="E194" t="str">
            <v>NUEVOS SUMINISTROS</v>
          </cell>
          <cell r="F194" t="str">
            <v>1110010</v>
          </cell>
          <cell r="G194" t="str">
            <v>014</v>
          </cell>
          <cell r="H194" t="str">
            <v>ADMINISTRACION CODENSA</v>
          </cell>
          <cell r="I194" t="str">
            <v>CL 74 No. 105-42</v>
          </cell>
          <cell r="K194" t="str">
            <v>Casada</v>
          </cell>
          <cell r="L194">
            <v>37456</v>
          </cell>
          <cell r="M194" t="str">
            <v xml:space="preserve">  -   -</v>
          </cell>
          <cell r="N194" t="str">
            <v xml:space="preserve">  -   -</v>
          </cell>
          <cell r="O194" t="str">
            <v>PORVENIR</v>
          </cell>
          <cell r="P194" t="str">
            <v>SEGURO SOCIAL</v>
          </cell>
          <cell r="Q194" t="str">
            <v>SANITAS EPS</v>
          </cell>
          <cell r="R194">
            <v>0</v>
          </cell>
          <cell r="S194">
            <v>0</v>
          </cell>
          <cell r="T194" t="str">
            <v>106376973</v>
          </cell>
          <cell r="U194" t="str">
            <v>F</v>
          </cell>
          <cell r="V194">
            <v>4317998</v>
          </cell>
          <cell r="W194">
            <v>1</v>
          </cell>
          <cell r="X194" t="str">
            <v>COMPENSAR</v>
          </cell>
          <cell r="Y194" t="str">
            <v>BANCO DE BOGOTA</v>
          </cell>
          <cell r="Z194">
            <v>37486</v>
          </cell>
          <cell r="AA194">
            <v>37516</v>
          </cell>
          <cell r="AB194">
            <v>37547</v>
          </cell>
          <cell r="AC194">
            <v>37578</v>
          </cell>
          <cell r="AE194">
            <v>37456</v>
          </cell>
          <cell r="AG194">
            <v>0</v>
          </cell>
        </row>
        <row r="195">
          <cell r="A195">
            <v>80055151</v>
          </cell>
          <cell r="B195" t="str">
            <v>PADILLA CORTES CESAR RAUL</v>
          </cell>
          <cell r="C195" t="str">
            <v>AUXILIAR</v>
          </cell>
          <cell r="D195">
            <v>332000</v>
          </cell>
          <cell r="E195" t="str">
            <v>NUEVOS SUMINISTROS</v>
          </cell>
          <cell r="F195" t="str">
            <v>1110100</v>
          </cell>
          <cell r="G195" t="str">
            <v>013</v>
          </cell>
          <cell r="H195" t="str">
            <v>ZONA 3</v>
          </cell>
          <cell r="I195" t="str">
            <v>CL 52A BIS No. 36-49</v>
          </cell>
          <cell r="K195" t="str">
            <v>Soltero</v>
          </cell>
          <cell r="L195">
            <v>37460</v>
          </cell>
          <cell r="M195">
            <v>28800</v>
          </cell>
          <cell r="N195" t="str">
            <v xml:space="preserve">  -   -</v>
          </cell>
          <cell r="O195" t="str">
            <v>PORVENIR</v>
          </cell>
          <cell r="P195" t="str">
            <v>PORVENIR AFP</v>
          </cell>
          <cell r="Q195" t="str">
            <v>CAFESALUD EPS</v>
          </cell>
          <cell r="R195">
            <v>0</v>
          </cell>
          <cell r="S195">
            <v>0</v>
          </cell>
          <cell r="T195" t="str">
            <v>106377021</v>
          </cell>
          <cell r="U195" t="str">
            <v>M</v>
          </cell>
          <cell r="V195">
            <v>2308984</v>
          </cell>
          <cell r="W195">
            <v>1</v>
          </cell>
          <cell r="X195" t="str">
            <v>COMPENSAR</v>
          </cell>
          <cell r="Y195" t="str">
            <v>BANCO DE BOGOTA</v>
          </cell>
          <cell r="Z195">
            <v>37490</v>
          </cell>
          <cell r="AA195">
            <v>37520</v>
          </cell>
          <cell r="AB195">
            <v>37551</v>
          </cell>
          <cell r="AC195">
            <v>37582</v>
          </cell>
          <cell r="AE195">
            <v>37460</v>
          </cell>
          <cell r="AG195">
            <v>0</v>
          </cell>
        </row>
        <row r="196">
          <cell r="A196">
            <v>4280052</v>
          </cell>
          <cell r="B196" t="str">
            <v>MARTINEZ SUPELANO JORGE EDUARDO</v>
          </cell>
          <cell r="C196" t="str">
            <v>AUXILIAR</v>
          </cell>
          <cell r="D196">
            <v>332000</v>
          </cell>
          <cell r="E196" t="str">
            <v>NUEVOS SUMINISTROS</v>
          </cell>
          <cell r="F196" t="str">
            <v>1110100</v>
          </cell>
          <cell r="G196" t="str">
            <v>013</v>
          </cell>
          <cell r="H196" t="str">
            <v>ZONA 3</v>
          </cell>
          <cell r="I196" t="str">
            <v>CR 75C No. 62-39 SUR</v>
          </cell>
          <cell r="K196" t="str">
            <v>Soltero</v>
          </cell>
          <cell r="L196">
            <v>37462</v>
          </cell>
          <cell r="M196">
            <v>23111</v>
          </cell>
          <cell r="N196" t="str">
            <v xml:space="preserve">  -   -</v>
          </cell>
          <cell r="O196" t="str">
            <v>PORVENIR</v>
          </cell>
          <cell r="P196" t="str">
            <v>PORVENIR AFP</v>
          </cell>
          <cell r="Q196" t="str">
            <v>HUMANA VIVIR EPS</v>
          </cell>
          <cell r="R196">
            <v>0</v>
          </cell>
          <cell r="S196" t="str">
            <v>TOCA</v>
          </cell>
          <cell r="T196" t="str">
            <v>106377039</v>
          </cell>
          <cell r="U196" t="str">
            <v>M</v>
          </cell>
          <cell r="V196">
            <v>7196139</v>
          </cell>
          <cell r="W196">
            <v>1</v>
          </cell>
          <cell r="X196" t="str">
            <v>COMPENSAR</v>
          </cell>
          <cell r="Y196" t="str">
            <v>BANCO DE BOGOTA</v>
          </cell>
          <cell r="Z196">
            <v>37492</v>
          </cell>
          <cell r="AA196">
            <v>37522</v>
          </cell>
          <cell r="AB196">
            <v>37553</v>
          </cell>
          <cell r="AC196">
            <v>37584</v>
          </cell>
          <cell r="AE196">
            <v>37462</v>
          </cell>
          <cell r="AG196">
            <v>0</v>
          </cell>
        </row>
        <row r="197">
          <cell r="A197">
            <v>94468292</v>
          </cell>
          <cell r="B197" t="str">
            <v>LUCUMI MINA NILTON CESAR</v>
          </cell>
          <cell r="C197" t="str">
            <v>AUXILIAR</v>
          </cell>
          <cell r="D197">
            <v>332000</v>
          </cell>
          <cell r="E197" t="str">
            <v>NUEVOS SUMINISTROS</v>
          </cell>
          <cell r="F197" t="str">
            <v>1110300</v>
          </cell>
          <cell r="G197" t="str">
            <v>015</v>
          </cell>
          <cell r="H197" t="str">
            <v>ZONA 4</v>
          </cell>
          <cell r="I197" t="str">
            <v>CL 52 SUR No. 92A-23</v>
          </cell>
          <cell r="K197" t="str">
            <v>Soltero</v>
          </cell>
          <cell r="L197">
            <v>37462</v>
          </cell>
          <cell r="M197">
            <v>28590</v>
          </cell>
          <cell r="N197" t="str">
            <v xml:space="preserve">  -   -</v>
          </cell>
          <cell r="O197" t="str">
            <v>PORVENIR</v>
          </cell>
          <cell r="P197" t="str">
            <v>PORVENIR AFP</v>
          </cell>
          <cell r="Q197" t="str">
            <v>COMPENSAR</v>
          </cell>
          <cell r="R197" t="str">
            <v>94468292DM17-1</v>
          </cell>
          <cell r="S197" t="str">
            <v>CALI VALLE</v>
          </cell>
          <cell r="T197" t="str">
            <v>106377005</v>
          </cell>
          <cell r="U197" t="str">
            <v>M</v>
          </cell>
          <cell r="V197">
            <v>4517061</v>
          </cell>
          <cell r="W197">
            <v>1</v>
          </cell>
          <cell r="X197" t="str">
            <v>COMPENSAR</v>
          </cell>
          <cell r="Y197" t="str">
            <v>BANCO DE BOGOTA</v>
          </cell>
          <cell r="Z197">
            <v>37492</v>
          </cell>
          <cell r="AA197">
            <v>37522</v>
          </cell>
          <cell r="AB197">
            <v>37553</v>
          </cell>
          <cell r="AC197">
            <v>37584</v>
          </cell>
          <cell r="AE197">
            <v>37462</v>
          </cell>
          <cell r="AG197">
            <v>0</v>
          </cell>
        </row>
        <row r="198">
          <cell r="A198">
            <v>10473327</v>
          </cell>
          <cell r="B198" t="str">
            <v>TRUJILLO AMBUILA HUBER LINFABER</v>
          </cell>
          <cell r="C198" t="str">
            <v>EJECUTIVO DE SERVICIO</v>
          </cell>
          <cell r="D198">
            <v>332000</v>
          </cell>
          <cell r="E198" t="str">
            <v>NUEVOS SUMINISTROS</v>
          </cell>
          <cell r="F198" t="str">
            <v>1110200</v>
          </cell>
          <cell r="G198" t="str">
            <v>006</v>
          </cell>
          <cell r="H198" t="str">
            <v>ZONA 1</v>
          </cell>
          <cell r="I198" t="str">
            <v>CR 51 No. 39-53</v>
          </cell>
          <cell r="K198" t="str">
            <v>Unión libre</v>
          </cell>
          <cell r="L198">
            <v>37469</v>
          </cell>
          <cell r="M198">
            <v>29353</v>
          </cell>
          <cell r="N198" t="str">
            <v xml:space="preserve">  -   -</v>
          </cell>
          <cell r="O198" t="str">
            <v>PORVENIR</v>
          </cell>
          <cell r="P198" t="str">
            <v>PORVENIR AFP</v>
          </cell>
          <cell r="Q198" t="str">
            <v>COMPENSAR</v>
          </cell>
          <cell r="R198" t="str">
            <v>10473327DM16-2</v>
          </cell>
          <cell r="S198" t="str">
            <v>BUENOS AIRES CAUCA</v>
          </cell>
          <cell r="T198" t="str">
            <v>106369655</v>
          </cell>
          <cell r="U198" t="str">
            <v>M</v>
          </cell>
          <cell r="V198">
            <v>2703660</v>
          </cell>
          <cell r="W198">
            <v>1</v>
          </cell>
          <cell r="X198" t="str">
            <v>COMPENSAR</v>
          </cell>
          <cell r="Y198" t="str">
            <v>BANCO DE BOGOTA</v>
          </cell>
          <cell r="Z198">
            <v>37499</v>
          </cell>
          <cell r="AA198">
            <v>37529</v>
          </cell>
          <cell r="AB198">
            <v>37560</v>
          </cell>
          <cell r="AC198">
            <v>37591</v>
          </cell>
          <cell r="AE198">
            <v>37469</v>
          </cell>
          <cell r="AG198">
            <v>0</v>
          </cell>
        </row>
        <row r="199">
          <cell r="A199">
            <v>12598511</v>
          </cell>
          <cell r="B199" t="str">
            <v>JIMENEZ GONZALEZ LUIS MIGUEL</v>
          </cell>
          <cell r="C199" t="str">
            <v>AUXILIAR</v>
          </cell>
          <cell r="D199">
            <v>332000</v>
          </cell>
          <cell r="E199" t="str">
            <v>NUEVOS SUMINISTROS</v>
          </cell>
          <cell r="F199" t="str">
            <v>1110100</v>
          </cell>
          <cell r="G199" t="str">
            <v>013</v>
          </cell>
          <cell r="H199" t="str">
            <v>ZONA 3</v>
          </cell>
          <cell r="I199" t="str">
            <v>CL 117A No.93-16</v>
          </cell>
          <cell r="K199" t="str">
            <v>Soltero</v>
          </cell>
          <cell r="L199">
            <v>37469</v>
          </cell>
          <cell r="M199">
            <v>26063</v>
          </cell>
          <cell r="N199" t="str">
            <v xml:space="preserve">  -   -</v>
          </cell>
          <cell r="O199" t="str">
            <v>PORVENIR</v>
          </cell>
          <cell r="P199" t="str">
            <v>PORVENIR AFP</v>
          </cell>
          <cell r="Q199" t="str">
            <v>CRUZ BLANCA EPS</v>
          </cell>
          <cell r="R199">
            <v>0</v>
          </cell>
          <cell r="S199" t="str">
            <v>PLATO</v>
          </cell>
          <cell r="T199" t="str">
            <v>106378417</v>
          </cell>
          <cell r="U199" t="str">
            <v>M</v>
          </cell>
          <cell r="V199">
            <v>6922333</v>
          </cell>
          <cell r="W199">
            <v>1</v>
          </cell>
          <cell r="X199" t="str">
            <v>COMPENSAR</v>
          </cell>
          <cell r="Y199" t="str">
            <v>BANCO DE BOGOTA</v>
          </cell>
          <cell r="Z199">
            <v>37499</v>
          </cell>
          <cell r="AA199">
            <v>37529</v>
          </cell>
          <cell r="AB199">
            <v>37560</v>
          </cell>
          <cell r="AC199">
            <v>37591</v>
          </cell>
          <cell r="AE199">
            <v>37469</v>
          </cell>
          <cell r="AG199">
            <v>0</v>
          </cell>
        </row>
        <row r="200">
          <cell r="A200">
            <v>79705286</v>
          </cell>
          <cell r="B200" t="str">
            <v>RODRIGUEZ OSTOS RAMIRO</v>
          </cell>
          <cell r="C200" t="str">
            <v>EJECUTIVO DE SERVICIO</v>
          </cell>
          <cell r="D200">
            <v>332000</v>
          </cell>
          <cell r="E200" t="str">
            <v>NUEVOS SUMINISTROS</v>
          </cell>
          <cell r="F200" t="str">
            <v>1110100</v>
          </cell>
          <cell r="G200" t="str">
            <v>058</v>
          </cell>
          <cell r="H200" t="str">
            <v>ZONA 5</v>
          </cell>
          <cell r="I200" t="str">
            <v>CR 27 SUR No. 5-94 ESTE</v>
          </cell>
          <cell r="K200" t="str">
            <v>Soltero</v>
          </cell>
          <cell r="L200">
            <v>37469</v>
          </cell>
          <cell r="M200">
            <v>27654</v>
          </cell>
          <cell r="N200" t="str">
            <v xml:space="preserve">  -   -</v>
          </cell>
          <cell r="O200" t="str">
            <v>PORVENIR</v>
          </cell>
          <cell r="P200" t="str">
            <v>COLFONDOS</v>
          </cell>
          <cell r="Q200" t="str">
            <v>CRUZ BLANCA EPS</v>
          </cell>
          <cell r="R200" t="str">
            <v>79705286DM2-2</v>
          </cell>
          <cell r="S200" t="str">
            <v>BOGOTA</v>
          </cell>
          <cell r="T200" t="str">
            <v>106377252</v>
          </cell>
          <cell r="U200" t="str">
            <v>M</v>
          </cell>
          <cell r="V200">
            <v>2069391</v>
          </cell>
          <cell r="W200">
            <v>1</v>
          </cell>
          <cell r="X200" t="str">
            <v>COMPENSAR</v>
          </cell>
          <cell r="Y200" t="str">
            <v>BANCO DE BOGOTA</v>
          </cell>
          <cell r="Z200">
            <v>37499</v>
          </cell>
          <cell r="AA200">
            <v>37529</v>
          </cell>
          <cell r="AB200">
            <v>37560</v>
          </cell>
          <cell r="AC200">
            <v>37591</v>
          </cell>
          <cell r="AE200">
            <v>37469</v>
          </cell>
          <cell r="AG200">
            <v>0</v>
          </cell>
        </row>
        <row r="201">
          <cell r="A201">
            <v>79794665</v>
          </cell>
          <cell r="B201" t="str">
            <v>MURCIA RINCON FREDY LEONARDO</v>
          </cell>
          <cell r="C201" t="str">
            <v>EJECUTIVO DE SERVICIO</v>
          </cell>
          <cell r="D201">
            <v>332000</v>
          </cell>
          <cell r="E201" t="str">
            <v>NUEVOS SUMINISTROS</v>
          </cell>
          <cell r="F201" t="str">
            <v>1110100</v>
          </cell>
          <cell r="G201" t="str">
            <v>013</v>
          </cell>
          <cell r="H201" t="str">
            <v>ZONA 3</v>
          </cell>
          <cell r="I201" t="str">
            <v>CL 143 No113A-10 BL 9 APTO 136</v>
          </cell>
          <cell r="K201" t="str">
            <v>Soltero</v>
          </cell>
          <cell r="L201">
            <v>37469</v>
          </cell>
          <cell r="M201" t="str">
            <v xml:space="preserve">  -   -</v>
          </cell>
          <cell r="N201" t="str">
            <v xml:space="preserve">  -   -</v>
          </cell>
          <cell r="O201" t="str">
            <v>PORVENIR</v>
          </cell>
          <cell r="P201" t="str">
            <v>PORVENIR AFP</v>
          </cell>
          <cell r="Q201" t="str">
            <v>FAMISANAR EPS</v>
          </cell>
          <cell r="R201">
            <v>0</v>
          </cell>
          <cell r="S201" t="str">
            <v>BOG</v>
          </cell>
          <cell r="T201" t="str">
            <v>018104018</v>
          </cell>
          <cell r="U201" t="str">
            <v>M</v>
          </cell>
          <cell r="V201">
            <v>6091419</v>
          </cell>
          <cell r="W201">
            <v>1</v>
          </cell>
          <cell r="X201" t="str">
            <v>COMPENSAR</v>
          </cell>
          <cell r="Y201" t="str">
            <v>BANCO DE BOGOTA</v>
          </cell>
          <cell r="Z201">
            <v>37499</v>
          </cell>
          <cell r="AA201">
            <v>37529</v>
          </cell>
          <cell r="AB201">
            <v>37560</v>
          </cell>
          <cell r="AC201">
            <v>37591</v>
          </cell>
          <cell r="AE201">
            <v>37469</v>
          </cell>
          <cell r="AG201">
            <v>0</v>
          </cell>
        </row>
        <row r="202">
          <cell r="A202">
            <v>4104102</v>
          </cell>
          <cell r="B202" t="str">
            <v>POBLADOR FUENTES SEGUNDO OLIMPO</v>
          </cell>
          <cell r="C202" t="str">
            <v>TECNICO</v>
          </cell>
          <cell r="D202">
            <v>332000</v>
          </cell>
          <cell r="E202" t="str">
            <v>NUEVOS SUMINISTROS</v>
          </cell>
          <cell r="F202" t="str">
            <v>1110100</v>
          </cell>
          <cell r="G202" t="str">
            <v>013</v>
          </cell>
          <cell r="H202" t="str">
            <v>ZONA 3</v>
          </cell>
          <cell r="I202" t="str">
            <v>CL 83 S No. 9-57</v>
          </cell>
          <cell r="K202" t="str">
            <v>Soltero</v>
          </cell>
          <cell r="L202">
            <v>37488</v>
          </cell>
          <cell r="M202">
            <v>23628</v>
          </cell>
          <cell r="N202" t="str">
            <v xml:space="preserve">  -   -</v>
          </cell>
          <cell r="O202" t="str">
            <v>PORVENIR</v>
          </cell>
          <cell r="P202" t="str">
            <v>HORIZONTE AFP</v>
          </cell>
          <cell r="Q202" t="str">
            <v>SALUDCOOP EPS</v>
          </cell>
          <cell r="R202">
            <v>0</v>
          </cell>
          <cell r="S202" t="str">
            <v>CHITA</v>
          </cell>
          <cell r="T202" t="str">
            <v>106349483</v>
          </cell>
          <cell r="U202" t="str">
            <v>M</v>
          </cell>
          <cell r="V202">
            <v>7640203</v>
          </cell>
          <cell r="W202">
            <v>1</v>
          </cell>
          <cell r="X202" t="str">
            <v>COMPENSAR</v>
          </cell>
          <cell r="Y202" t="str">
            <v>BANCO DE BOGOTA</v>
          </cell>
          <cell r="Z202">
            <v>37518</v>
          </cell>
          <cell r="AA202">
            <v>37548</v>
          </cell>
          <cell r="AB202">
            <v>37579</v>
          </cell>
          <cell r="AC202">
            <v>37610</v>
          </cell>
          <cell r="AE202">
            <v>37488</v>
          </cell>
          <cell r="AG202">
            <v>0</v>
          </cell>
        </row>
        <row r="203">
          <cell r="A203">
            <v>10474162</v>
          </cell>
          <cell r="B203" t="str">
            <v>AMBUILA  JAVIER RICARDO</v>
          </cell>
          <cell r="C203" t="str">
            <v>TECNICO</v>
          </cell>
          <cell r="D203">
            <v>332000</v>
          </cell>
          <cell r="E203" t="str">
            <v>NUEVOS SUMINISTROS</v>
          </cell>
          <cell r="F203" t="str">
            <v>1110200</v>
          </cell>
          <cell r="G203" t="str">
            <v>006</v>
          </cell>
          <cell r="H203" t="str">
            <v>ZONA 1</v>
          </cell>
          <cell r="I203" t="str">
            <v>CR 51 No. 39-43</v>
          </cell>
          <cell r="K203" t="str">
            <v>Soltero</v>
          </cell>
          <cell r="L203">
            <v>37498</v>
          </cell>
          <cell r="M203">
            <v>30342</v>
          </cell>
          <cell r="N203" t="str">
            <v xml:space="preserve">  -   -</v>
          </cell>
          <cell r="O203" t="str">
            <v>PORVENIR</v>
          </cell>
          <cell r="P203" t="str">
            <v>PORVENIR AFP</v>
          </cell>
          <cell r="Q203" t="str">
            <v>COMPENSAR</v>
          </cell>
          <cell r="R203">
            <v>0</v>
          </cell>
          <cell r="S203" t="str">
            <v>SANTIAGO DE CALI</v>
          </cell>
          <cell r="T203" t="str">
            <v>106382435</v>
          </cell>
          <cell r="U203" t="str">
            <v>M</v>
          </cell>
          <cell r="V203">
            <v>2703660</v>
          </cell>
          <cell r="W203">
            <v>1</v>
          </cell>
          <cell r="X203" t="str">
            <v>COMPENSAR</v>
          </cell>
          <cell r="Y203" t="str">
            <v>BANCO DE BOGOTA</v>
          </cell>
          <cell r="Z203">
            <v>37528</v>
          </cell>
          <cell r="AA203">
            <v>37558</v>
          </cell>
          <cell r="AB203">
            <v>37589</v>
          </cell>
          <cell r="AC203">
            <v>37620</v>
          </cell>
          <cell r="AE203">
            <v>37498</v>
          </cell>
          <cell r="AG203">
            <v>0</v>
          </cell>
        </row>
        <row r="204">
          <cell r="A204">
            <v>3253598</v>
          </cell>
          <cell r="B204" t="str">
            <v>DIAZ GARZON ALVARO</v>
          </cell>
          <cell r="C204" t="str">
            <v>AUXILIAR</v>
          </cell>
          <cell r="D204">
            <v>332000</v>
          </cell>
          <cell r="E204" t="str">
            <v>NUEVOS SUMINISTROS</v>
          </cell>
          <cell r="F204" t="str">
            <v>1110300</v>
          </cell>
          <cell r="G204" t="str">
            <v>015</v>
          </cell>
          <cell r="H204" t="str">
            <v>ZONA 4</v>
          </cell>
          <cell r="I204" t="str">
            <v>CL40C No.58-25 SUR</v>
          </cell>
          <cell r="K204" t="str">
            <v>Casado</v>
          </cell>
          <cell r="L204">
            <v>37501</v>
          </cell>
          <cell r="M204">
            <v>21491</v>
          </cell>
          <cell r="N204" t="str">
            <v xml:space="preserve">  -   -</v>
          </cell>
          <cell r="O204" t="str">
            <v>PORVENIR</v>
          </cell>
          <cell r="P204" t="str">
            <v>SEGURO SOCIAL</v>
          </cell>
          <cell r="Q204" t="str">
            <v>COMPENSAR</v>
          </cell>
          <cell r="R204" t="str">
            <v>3253598DM55-2</v>
          </cell>
          <cell r="S204" t="str">
            <v>YACOPI CUNDINAMARCA</v>
          </cell>
          <cell r="T204" t="str">
            <v>106378664</v>
          </cell>
          <cell r="U204" t="str">
            <v>M</v>
          </cell>
          <cell r="V204">
            <v>2049984</v>
          </cell>
          <cell r="W204">
            <v>1</v>
          </cell>
          <cell r="X204" t="str">
            <v>COMPENSAR</v>
          </cell>
          <cell r="Y204" t="str">
            <v>BANCO DE BOGOTA</v>
          </cell>
          <cell r="Z204">
            <v>37531</v>
          </cell>
          <cell r="AA204">
            <v>37561</v>
          </cell>
          <cell r="AB204">
            <v>37592</v>
          </cell>
          <cell r="AC204">
            <v>37623</v>
          </cell>
          <cell r="AE204">
            <v>37501</v>
          </cell>
          <cell r="AG204">
            <v>0</v>
          </cell>
        </row>
        <row r="205">
          <cell r="A205">
            <v>79861721</v>
          </cell>
          <cell r="B205" t="str">
            <v>RODRIGUEZ PINZON HIRLEY MAURICIO</v>
          </cell>
          <cell r="C205" t="str">
            <v>AUXILIAR</v>
          </cell>
          <cell r="D205">
            <v>332000</v>
          </cell>
          <cell r="E205" t="str">
            <v>NUEVOS SUMINISTROS</v>
          </cell>
          <cell r="F205" t="str">
            <v>1110100</v>
          </cell>
          <cell r="G205" t="str">
            <v>058</v>
          </cell>
          <cell r="H205" t="str">
            <v>ZONA 5</v>
          </cell>
          <cell r="I205" t="str">
            <v>CL 67A No. 112B-06</v>
          </cell>
          <cell r="K205" t="str">
            <v>Soltero</v>
          </cell>
          <cell r="L205">
            <v>37501</v>
          </cell>
          <cell r="M205">
            <v>26404</v>
          </cell>
          <cell r="N205" t="str">
            <v xml:space="preserve">  -   -</v>
          </cell>
          <cell r="O205" t="str">
            <v>PORVENIR</v>
          </cell>
          <cell r="P205" t="str">
            <v>COLFONDOS</v>
          </cell>
          <cell r="Q205" t="str">
            <v>COMPENSAR</v>
          </cell>
          <cell r="R205" t="str">
            <v>79861721DM4-3</v>
          </cell>
          <cell r="S205" t="str">
            <v>BOGOTA</v>
          </cell>
          <cell r="T205" t="str">
            <v>106375850</v>
          </cell>
          <cell r="U205" t="str">
            <v>M</v>
          </cell>
          <cell r="V205">
            <v>4333075</v>
          </cell>
          <cell r="W205">
            <v>1</v>
          </cell>
          <cell r="X205" t="str">
            <v>COMPENSAR</v>
          </cell>
          <cell r="Y205" t="str">
            <v>BANCO DE BOGOTA</v>
          </cell>
          <cell r="Z205">
            <v>37531</v>
          </cell>
          <cell r="AA205">
            <v>37561</v>
          </cell>
          <cell r="AB205">
            <v>37592</v>
          </cell>
          <cell r="AC205">
            <v>37623</v>
          </cell>
          <cell r="AE205">
            <v>37501</v>
          </cell>
          <cell r="AG205">
            <v>0</v>
          </cell>
        </row>
        <row r="206">
          <cell r="A206">
            <v>3010494</v>
          </cell>
          <cell r="B206" t="str">
            <v>RAMIREZ SIERRA JAVIER</v>
          </cell>
          <cell r="C206" t="str">
            <v>TECNICO</v>
          </cell>
          <cell r="D206">
            <v>332000</v>
          </cell>
          <cell r="E206" t="str">
            <v>NUEVOS SUMINISTROS</v>
          </cell>
          <cell r="F206" t="str">
            <v>1110100</v>
          </cell>
          <cell r="G206" t="str">
            <v>013</v>
          </cell>
          <cell r="H206" t="str">
            <v>ZONA 3</v>
          </cell>
          <cell r="I206" t="str">
            <v>CR 110C No. 75B-06</v>
          </cell>
          <cell r="K206" t="str">
            <v>Soltero</v>
          </cell>
          <cell r="L206">
            <v>37515</v>
          </cell>
          <cell r="M206">
            <v>20997</v>
          </cell>
          <cell r="N206" t="str">
            <v xml:space="preserve">  -   -</v>
          </cell>
          <cell r="O206" t="str">
            <v>PORVENIR</v>
          </cell>
          <cell r="P206" t="str">
            <v>HORIZONTE AFP</v>
          </cell>
          <cell r="Q206" t="str">
            <v>COMPENSAR</v>
          </cell>
          <cell r="R206">
            <v>0</v>
          </cell>
          <cell r="S206">
            <v>0</v>
          </cell>
          <cell r="T206" t="str">
            <v>106374242</v>
          </cell>
          <cell r="U206" t="str">
            <v>M</v>
          </cell>
          <cell r="V206">
            <v>2285314</v>
          </cell>
          <cell r="W206">
            <v>1</v>
          </cell>
          <cell r="X206" t="str">
            <v>COMPENSAR</v>
          </cell>
          <cell r="Y206" t="str">
            <v>BANCO DE BOGOTA</v>
          </cell>
          <cell r="Z206">
            <v>37545</v>
          </cell>
          <cell r="AA206">
            <v>37575</v>
          </cell>
          <cell r="AB206">
            <v>37606</v>
          </cell>
          <cell r="AC206">
            <v>37637</v>
          </cell>
          <cell r="AE206">
            <v>37515</v>
          </cell>
          <cell r="AG206">
            <v>0</v>
          </cell>
        </row>
        <row r="207">
          <cell r="A207">
            <v>11318583</v>
          </cell>
          <cell r="B207" t="str">
            <v>PULECIO AYALA RICARDO</v>
          </cell>
          <cell r="C207" t="str">
            <v>AUXILIAR</v>
          </cell>
          <cell r="D207">
            <v>332000</v>
          </cell>
          <cell r="E207" t="str">
            <v>NUEVOS SUMINISTROS</v>
          </cell>
          <cell r="F207" t="str">
            <v>1110100</v>
          </cell>
          <cell r="G207" t="str">
            <v>013</v>
          </cell>
          <cell r="H207" t="str">
            <v>ZONA 3</v>
          </cell>
          <cell r="I207" t="str">
            <v>CL 55 No. 71F-04</v>
          </cell>
          <cell r="K207" t="str">
            <v>Soltero</v>
          </cell>
          <cell r="L207">
            <v>37515</v>
          </cell>
          <cell r="M207">
            <v>25321</v>
          </cell>
          <cell r="N207" t="str">
            <v xml:space="preserve">  -   -</v>
          </cell>
          <cell r="O207" t="str">
            <v>PORVENIR</v>
          </cell>
          <cell r="P207" t="str">
            <v>HORIZONTE AFP</v>
          </cell>
          <cell r="Q207" t="str">
            <v>CAFESALUD EPS</v>
          </cell>
          <cell r="R207">
            <v>0</v>
          </cell>
          <cell r="S207">
            <v>0</v>
          </cell>
          <cell r="T207" t="str">
            <v>106364631</v>
          </cell>
          <cell r="U207" t="str">
            <v>M</v>
          </cell>
          <cell r="V207">
            <v>7761250</v>
          </cell>
          <cell r="W207">
            <v>1</v>
          </cell>
          <cell r="X207" t="str">
            <v>COMPENSAR</v>
          </cell>
          <cell r="Y207" t="str">
            <v>BANCO DE BOGOTA</v>
          </cell>
          <cell r="Z207">
            <v>37545</v>
          </cell>
          <cell r="AA207">
            <v>37575</v>
          </cell>
          <cell r="AB207">
            <v>37606</v>
          </cell>
          <cell r="AC207">
            <v>37637</v>
          </cell>
          <cell r="AE207">
            <v>37515</v>
          </cell>
          <cell r="AG207">
            <v>0</v>
          </cell>
        </row>
        <row r="208">
          <cell r="A208">
            <v>51975779</v>
          </cell>
          <cell r="B208" t="str">
            <v>ROZO PAIPA ADRIANA</v>
          </cell>
          <cell r="C208" t="str">
            <v>EJECUTIVO DE SERVICIO</v>
          </cell>
          <cell r="D208">
            <v>332000</v>
          </cell>
          <cell r="E208" t="str">
            <v>NUEVOS SUMINISTROS</v>
          </cell>
          <cell r="F208" t="str">
            <v>1110100</v>
          </cell>
          <cell r="G208" t="str">
            <v>058</v>
          </cell>
          <cell r="H208" t="str">
            <v>ZONA 5</v>
          </cell>
          <cell r="I208" t="str">
            <v>CL 99A No. 56A-25</v>
          </cell>
          <cell r="K208" t="str">
            <v>Soltera</v>
          </cell>
          <cell r="L208">
            <v>37517</v>
          </cell>
          <cell r="M208">
            <v>25361</v>
          </cell>
          <cell r="N208" t="str">
            <v xml:space="preserve">  -   -</v>
          </cell>
          <cell r="O208" t="str">
            <v>PORVENIR</v>
          </cell>
          <cell r="P208" t="str">
            <v>HORIZONTE AFP</v>
          </cell>
          <cell r="Q208" t="str">
            <v>SANITAS EPS</v>
          </cell>
          <cell r="R208">
            <v>0</v>
          </cell>
          <cell r="S208">
            <v>0</v>
          </cell>
          <cell r="T208" t="str">
            <v>106379613</v>
          </cell>
          <cell r="U208" t="str">
            <v>F</v>
          </cell>
          <cell r="V208">
            <v>2535708</v>
          </cell>
          <cell r="W208">
            <v>1</v>
          </cell>
          <cell r="X208" t="str">
            <v>COMPENSAR</v>
          </cell>
          <cell r="Y208" t="str">
            <v>BANCO DE BOGOTA</v>
          </cell>
          <cell r="Z208">
            <v>37547</v>
          </cell>
          <cell r="AA208">
            <v>37577</v>
          </cell>
          <cell r="AB208">
            <v>37608</v>
          </cell>
          <cell r="AC208">
            <v>37639</v>
          </cell>
          <cell r="AE208">
            <v>37517</v>
          </cell>
          <cell r="AG208">
            <v>0</v>
          </cell>
        </row>
        <row r="209">
          <cell r="A209">
            <v>52581484</v>
          </cell>
          <cell r="B209" t="str">
            <v>RODRIGUEZ PARRA MARITZA</v>
          </cell>
          <cell r="C209" t="str">
            <v>EJECUTIVO DE SERVICIO</v>
          </cell>
          <cell r="D209">
            <v>332000</v>
          </cell>
          <cell r="E209" t="str">
            <v>NUEVOS SUMINISTROS</v>
          </cell>
          <cell r="F209" t="str">
            <v>1110100</v>
          </cell>
          <cell r="G209" t="str">
            <v>058</v>
          </cell>
          <cell r="H209" t="str">
            <v>ZONA 5</v>
          </cell>
          <cell r="I209" t="str">
            <v>TV 119 No. 132-D 16</v>
          </cell>
          <cell r="K209" t="str">
            <v>Soltero</v>
          </cell>
          <cell r="L209">
            <v>37517</v>
          </cell>
          <cell r="M209">
            <v>27938</v>
          </cell>
          <cell r="N209" t="str">
            <v xml:space="preserve">  -   -</v>
          </cell>
          <cell r="O209" t="str">
            <v>PORVENIR</v>
          </cell>
          <cell r="P209" t="str">
            <v>PROTECCION AFP</v>
          </cell>
          <cell r="Q209" t="str">
            <v>COMPENSAR</v>
          </cell>
          <cell r="R209">
            <v>0</v>
          </cell>
          <cell r="S209" t="str">
            <v>BOGOTA</v>
          </cell>
          <cell r="T209" t="str">
            <v>106379506</v>
          </cell>
          <cell r="U209" t="str">
            <v>M</v>
          </cell>
          <cell r="V209">
            <v>8893149</v>
          </cell>
          <cell r="W209">
            <v>1</v>
          </cell>
          <cell r="X209" t="str">
            <v>COMPENSAR</v>
          </cell>
          <cell r="Y209" t="str">
            <v>BANCO DE BOGOTA</v>
          </cell>
          <cell r="Z209">
            <v>37547</v>
          </cell>
          <cell r="AA209">
            <v>37577</v>
          </cell>
          <cell r="AB209">
            <v>37608</v>
          </cell>
          <cell r="AC209">
            <v>37639</v>
          </cell>
          <cell r="AE209">
            <v>37517</v>
          </cell>
          <cell r="AG209">
            <v>0</v>
          </cell>
        </row>
        <row r="210">
          <cell r="A210">
            <v>52805136</v>
          </cell>
          <cell r="B210" t="str">
            <v>HERNANDEZ RAMIREZ ANYELA GISELA</v>
          </cell>
          <cell r="C210" t="str">
            <v>EJECUTIVO DE SERVICIO</v>
          </cell>
          <cell r="D210">
            <v>332000</v>
          </cell>
          <cell r="E210" t="str">
            <v>NUEVOS SUMINISTROS</v>
          </cell>
          <cell r="F210" t="str">
            <v>1110100</v>
          </cell>
          <cell r="G210" t="str">
            <v>058</v>
          </cell>
          <cell r="H210" t="str">
            <v>ZONA 5</v>
          </cell>
          <cell r="I210" t="str">
            <v>CL 130A No. 92-18</v>
          </cell>
          <cell r="K210" t="str">
            <v>Soltera</v>
          </cell>
          <cell r="L210">
            <v>37517</v>
          </cell>
          <cell r="M210">
            <v>29766</v>
          </cell>
          <cell r="N210" t="str">
            <v xml:space="preserve">  -   -</v>
          </cell>
          <cell r="O210" t="str">
            <v>PORVENIR</v>
          </cell>
          <cell r="P210" t="str">
            <v>SKANDIA AFP</v>
          </cell>
          <cell r="Q210" t="str">
            <v>CRUZ BLANCA EPS</v>
          </cell>
          <cell r="R210">
            <v>0</v>
          </cell>
          <cell r="S210" t="str">
            <v>BOGOTA</v>
          </cell>
          <cell r="T210" t="str">
            <v>106379522</v>
          </cell>
          <cell r="U210" t="str">
            <v>F</v>
          </cell>
          <cell r="V210">
            <v>5371681</v>
          </cell>
          <cell r="W210">
            <v>1</v>
          </cell>
          <cell r="X210" t="str">
            <v>COMPENSAR</v>
          </cell>
          <cell r="Y210" t="str">
            <v>BANCO DE BOGOTA</v>
          </cell>
          <cell r="Z210">
            <v>37547</v>
          </cell>
          <cell r="AA210">
            <v>37577</v>
          </cell>
          <cell r="AB210">
            <v>37608</v>
          </cell>
          <cell r="AC210">
            <v>37639</v>
          </cell>
          <cell r="AE210">
            <v>37517</v>
          </cell>
          <cell r="AG210">
            <v>0</v>
          </cell>
        </row>
        <row r="211">
          <cell r="A211">
            <v>77015017</v>
          </cell>
          <cell r="B211" t="str">
            <v>VASQUEZ BRITO GUILLERMO ELIECER</v>
          </cell>
          <cell r="C211" t="str">
            <v>TECNICO</v>
          </cell>
          <cell r="D211">
            <v>332000</v>
          </cell>
          <cell r="E211" t="str">
            <v>NUEVOS SUMINISTROS</v>
          </cell>
          <cell r="F211" t="str">
            <v>1110100</v>
          </cell>
          <cell r="G211" t="str">
            <v>058</v>
          </cell>
          <cell r="H211" t="str">
            <v>ZONA 5</v>
          </cell>
          <cell r="I211" t="str">
            <v>CR 103 No. 76A-13</v>
          </cell>
          <cell r="K211" t="str">
            <v>Soltero</v>
          </cell>
          <cell r="L211">
            <v>37531</v>
          </cell>
          <cell r="M211" t="str">
            <v xml:space="preserve">  -   -</v>
          </cell>
          <cell r="N211" t="str">
            <v xml:space="preserve">  -   -</v>
          </cell>
          <cell r="O211" t="str">
            <v>PORVENIR</v>
          </cell>
          <cell r="P211" t="str">
            <v>PORVENIR AFP</v>
          </cell>
          <cell r="Q211" t="str">
            <v>CRUZ BLANCA EPS</v>
          </cell>
          <cell r="R211">
            <v>0</v>
          </cell>
          <cell r="S211">
            <v>0</v>
          </cell>
          <cell r="T211" t="str">
            <v>106382492</v>
          </cell>
          <cell r="U211" t="str">
            <v>F</v>
          </cell>
          <cell r="V211">
            <v>2280493</v>
          </cell>
          <cell r="W211">
            <v>1</v>
          </cell>
          <cell r="X211" t="str">
            <v>COMPENSAR</v>
          </cell>
          <cell r="Y211" t="str">
            <v>BANCO DE BOGOTA</v>
          </cell>
          <cell r="Z211">
            <v>37561</v>
          </cell>
          <cell r="AA211">
            <v>37591</v>
          </cell>
          <cell r="AB211">
            <v>37622</v>
          </cell>
          <cell r="AC211">
            <v>37653</v>
          </cell>
          <cell r="AE211">
            <v>37531</v>
          </cell>
          <cell r="AG211">
            <v>0</v>
          </cell>
        </row>
        <row r="212">
          <cell r="A212">
            <v>79571003</v>
          </cell>
          <cell r="B212" t="str">
            <v>PINEDA CARDONA EDGAR NAYID</v>
          </cell>
          <cell r="C212" t="str">
            <v>TECNICO</v>
          </cell>
          <cell r="D212">
            <v>332000</v>
          </cell>
          <cell r="E212" t="str">
            <v>NUEVOS SUMINISTROS</v>
          </cell>
          <cell r="F212" t="str">
            <v>1110100</v>
          </cell>
          <cell r="G212" t="str">
            <v>058</v>
          </cell>
          <cell r="H212" t="str">
            <v>ZONA 5</v>
          </cell>
          <cell r="I212" t="str">
            <v>CL 69A No. 18-B44 SUR</v>
          </cell>
          <cell r="K212" t="str">
            <v>Separado</v>
          </cell>
          <cell r="L212">
            <v>37531</v>
          </cell>
          <cell r="M212">
            <v>26597</v>
          </cell>
          <cell r="N212" t="str">
            <v xml:space="preserve">  -   -</v>
          </cell>
          <cell r="O212" t="str">
            <v>PORVENIR</v>
          </cell>
          <cell r="P212" t="str">
            <v>SEGURO SOCIAL</v>
          </cell>
          <cell r="Q212" t="str">
            <v>CRUZ BLANCA EPS</v>
          </cell>
          <cell r="R212" t="str">
            <v>79571003DM55-2</v>
          </cell>
          <cell r="S212" t="str">
            <v>MANIZALES</v>
          </cell>
          <cell r="T212" t="str">
            <v>106380512</v>
          </cell>
          <cell r="U212" t="str">
            <v>M</v>
          </cell>
          <cell r="V212">
            <v>2658205</v>
          </cell>
          <cell r="W212">
            <v>1</v>
          </cell>
          <cell r="X212" t="str">
            <v>COMPENSAR</v>
          </cell>
          <cell r="Y212" t="str">
            <v>BANCO DE BOGOTA</v>
          </cell>
          <cell r="Z212">
            <v>37561</v>
          </cell>
          <cell r="AA212">
            <v>37591</v>
          </cell>
          <cell r="AB212">
            <v>37622</v>
          </cell>
          <cell r="AC212">
            <v>37653</v>
          </cell>
          <cell r="AE212">
            <v>37531</v>
          </cell>
          <cell r="AG212">
            <v>0</v>
          </cell>
        </row>
        <row r="213">
          <cell r="A213">
            <v>79812268</v>
          </cell>
          <cell r="B213" t="str">
            <v>TURMEQUE GUERRERO FERNANDO LEONIDAS</v>
          </cell>
          <cell r="C213" t="str">
            <v>AUXILIAR</v>
          </cell>
          <cell r="D213">
            <v>332000</v>
          </cell>
          <cell r="E213" t="str">
            <v>NUEVOS SUMINISTROS</v>
          </cell>
          <cell r="F213" t="str">
            <v>1110100</v>
          </cell>
          <cell r="G213" t="str">
            <v>013</v>
          </cell>
          <cell r="H213" t="str">
            <v>ZONA 3</v>
          </cell>
          <cell r="I213" t="str">
            <v>CL 26B-No. 11-66 SUR</v>
          </cell>
          <cell r="K213" t="str">
            <v>Unión libre</v>
          </cell>
          <cell r="L213">
            <v>37533</v>
          </cell>
          <cell r="M213">
            <v>28520</v>
          </cell>
          <cell r="N213" t="str">
            <v xml:space="preserve">  -   -</v>
          </cell>
          <cell r="O213" t="str">
            <v>PORVENIR</v>
          </cell>
          <cell r="P213" t="str">
            <v>COLFONDOS</v>
          </cell>
          <cell r="Q213" t="str">
            <v>COMPENSAR</v>
          </cell>
          <cell r="R213" t="str">
            <v>79812268DM2-1</v>
          </cell>
          <cell r="S213" t="str">
            <v>BOGOTA</v>
          </cell>
          <cell r="T213" t="str">
            <v>106372469</v>
          </cell>
          <cell r="U213" t="str">
            <v>M</v>
          </cell>
          <cell r="V213">
            <v>3613754</v>
          </cell>
          <cell r="W213">
            <v>1</v>
          </cell>
          <cell r="X213" t="str">
            <v>COMPENSAR</v>
          </cell>
          <cell r="Y213" t="str">
            <v>BANCO DE BOGOTA</v>
          </cell>
          <cell r="Z213">
            <v>37563</v>
          </cell>
          <cell r="AA213">
            <v>37593</v>
          </cell>
          <cell r="AB213">
            <v>37624</v>
          </cell>
          <cell r="AC213">
            <v>37655</v>
          </cell>
          <cell r="AE213">
            <v>37533</v>
          </cell>
          <cell r="AG213">
            <v>0</v>
          </cell>
        </row>
        <row r="214">
          <cell r="A214">
            <v>51648280</v>
          </cell>
          <cell r="B214" t="str">
            <v>ORTIZ ARIAS ARISMELBA</v>
          </cell>
          <cell r="C214" t="str">
            <v>EJECUTIVO DE SERVICIO</v>
          </cell>
          <cell r="D214">
            <v>332000</v>
          </cell>
          <cell r="E214" t="str">
            <v>NUEVOS SUMINISTROS</v>
          </cell>
          <cell r="F214" t="str">
            <v>1110100</v>
          </cell>
          <cell r="G214" t="str">
            <v>058</v>
          </cell>
          <cell r="H214" t="str">
            <v>ZONA 5</v>
          </cell>
          <cell r="I214" t="str">
            <v xml:space="preserve">CR 77A No. 38-59 SUR </v>
          </cell>
          <cell r="K214" t="str">
            <v>Unión libre</v>
          </cell>
          <cell r="L214">
            <v>37534</v>
          </cell>
          <cell r="M214">
            <v>22536</v>
          </cell>
          <cell r="N214" t="str">
            <v xml:space="preserve">  -   -</v>
          </cell>
          <cell r="O214" t="str">
            <v>PORVENIR</v>
          </cell>
          <cell r="P214" t="str">
            <v>SANTANDER AFP</v>
          </cell>
          <cell r="Q214" t="str">
            <v>CRUZ BLANCA EPS</v>
          </cell>
          <cell r="R214">
            <v>0</v>
          </cell>
          <cell r="S214" t="str">
            <v>MARQUETALIA</v>
          </cell>
          <cell r="T214" t="str">
            <v>092236199</v>
          </cell>
          <cell r="U214" t="str">
            <v>F</v>
          </cell>
          <cell r="V214">
            <v>2692431</v>
          </cell>
          <cell r="W214">
            <v>1</v>
          </cell>
          <cell r="X214" t="str">
            <v>COMPENSAR</v>
          </cell>
          <cell r="Y214" t="str">
            <v>BANCO DE BOGOTA</v>
          </cell>
          <cell r="Z214">
            <v>37564</v>
          </cell>
          <cell r="AA214">
            <v>37594</v>
          </cell>
          <cell r="AB214">
            <v>37625</v>
          </cell>
          <cell r="AC214">
            <v>37656</v>
          </cell>
          <cell r="AE214">
            <v>37534</v>
          </cell>
          <cell r="AG214">
            <v>0</v>
          </cell>
        </row>
        <row r="215">
          <cell r="A215">
            <v>51755620</v>
          </cell>
          <cell r="B215" t="str">
            <v>BETANCOURT ARROYAVE GLORIA PATRICIA</v>
          </cell>
          <cell r="C215" t="str">
            <v>EJECUTIVO DE SERVICIO</v>
          </cell>
          <cell r="D215">
            <v>332000</v>
          </cell>
          <cell r="E215" t="str">
            <v>NUEVOS SUMINISTROS</v>
          </cell>
          <cell r="F215" t="str">
            <v>1110300</v>
          </cell>
          <cell r="G215" t="str">
            <v>008</v>
          </cell>
          <cell r="H215" t="str">
            <v>ZONA 2</v>
          </cell>
          <cell r="I215" t="str">
            <v>CL 45A No.64B-76</v>
          </cell>
          <cell r="K215" t="str">
            <v>Soltera</v>
          </cell>
          <cell r="L215">
            <v>37534</v>
          </cell>
          <cell r="M215">
            <v>23141</v>
          </cell>
          <cell r="N215" t="str">
            <v xml:space="preserve">  -   -</v>
          </cell>
          <cell r="O215" t="str">
            <v>PORVENIR</v>
          </cell>
          <cell r="P215" t="str">
            <v>HORIZONTE AFP</v>
          </cell>
          <cell r="Q215" t="str">
            <v>FAMISANAR EPS</v>
          </cell>
          <cell r="R215">
            <v>0</v>
          </cell>
          <cell r="S215" t="str">
            <v>MEDELLIN</v>
          </cell>
          <cell r="T215" t="str">
            <v>106380181</v>
          </cell>
          <cell r="U215" t="str">
            <v>F</v>
          </cell>
          <cell r="V215">
            <v>5175562</v>
          </cell>
          <cell r="W215">
            <v>1</v>
          </cell>
          <cell r="X215" t="str">
            <v>COMPENSAR</v>
          </cell>
          <cell r="Y215" t="str">
            <v>BANCO DE BOGOTA</v>
          </cell>
          <cell r="Z215">
            <v>37564</v>
          </cell>
          <cell r="AA215">
            <v>37594</v>
          </cell>
          <cell r="AB215">
            <v>37625</v>
          </cell>
          <cell r="AC215">
            <v>37656</v>
          </cell>
          <cell r="AE215">
            <v>37534</v>
          </cell>
          <cell r="AG215">
            <v>0</v>
          </cell>
        </row>
        <row r="216">
          <cell r="A216">
            <v>52118901</v>
          </cell>
          <cell r="B216" t="str">
            <v>TELLEZ PUENTES DORIS EDITH</v>
          </cell>
          <cell r="C216" t="str">
            <v>EJECUTIVO DE SERVICIO</v>
          </cell>
          <cell r="D216">
            <v>332000</v>
          </cell>
          <cell r="E216" t="str">
            <v>NUEVOS SUMINISTROS</v>
          </cell>
          <cell r="F216" t="str">
            <v>1110100</v>
          </cell>
          <cell r="G216" t="str">
            <v>058</v>
          </cell>
          <cell r="H216" t="str">
            <v>ZONA 5</v>
          </cell>
          <cell r="I216" t="str">
            <v>DG 40 No. 29-47</v>
          </cell>
          <cell r="K216" t="str">
            <v>Soltero</v>
          </cell>
          <cell r="L216">
            <v>37534</v>
          </cell>
          <cell r="M216">
            <v>37534</v>
          </cell>
          <cell r="N216" t="str">
            <v xml:space="preserve">  -   -</v>
          </cell>
          <cell r="O216" t="str">
            <v>PORVENIR</v>
          </cell>
          <cell r="P216" t="str">
            <v>PORVENIR AFP</v>
          </cell>
          <cell r="Q216" t="str">
            <v>COMPENSAR</v>
          </cell>
          <cell r="R216">
            <v>0</v>
          </cell>
          <cell r="S216" t="str">
            <v>BOGOTA</v>
          </cell>
          <cell r="T216" t="str">
            <v>106380694</v>
          </cell>
          <cell r="U216" t="str">
            <v>F</v>
          </cell>
          <cell r="V216">
            <v>2302956</v>
          </cell>
          <cell r="W216">
            <v>1</v>
          </cell>
          <cell r="X216" t="str">
            <v>COMPENSAR</v>
          </cell>
          <cell r="Y216" t="str">
            <v>BANCO DE BOGOTA</v>
          </cell>
          <cell r="Z216">
            <v>37564</v>
          </cell>
          <cell r="AA216">
            <v>37594</v>
          </cell>
          <cell r="AB216">
            <v>37625</v>
          </cell>
          <cell r="AC216">
            <v>37656</v>
          </cell>
          <cell r="AE216">
            <v>37534</v>
          </cell>
          <cell r="AG216">
            <v>0</v>
          </cell>
        </row>
        <row r="217">
          <cell r="A217">
            <v>75056085</v>
          </cell>
          <cell r="B217" t="str">
            <v>MARIN LOAIZA RAMIRO</v>
          </cell>
          <cell r="C217" t="str">
            <v>TECNICO</v>
          </cell>
          <cell r="D217">
            <v>332000</v>
          </cell>
          <cell r="E217" t="str">
            <v>NUEVOS SUMINISTROS</v>
          </cell>
          <cell r="F217" t="str">
            <v>1110200</v>
          </cell>
          <cell r="G217" t="str">
            <v>006</v>
          </cell>
          <cell r="H217" t="str">
            <v>ZONA 1</v>
          </cell>
          <cell r="I217" t="str">
            <v>CL 38 SUR No. 52C-42</v>
          </cell>
          <cell r="K217" t="str">
            <v>Soltero</v>
          </cell>
          <cell r="L217">
            <v>37537</v>
          </cell>
          <cell r="M217" t="str">
            <v xml:space="preserve">  -   -</v>
          </cell>
          <cell r="N217" t="str">
            <v xml:space="preserve">  -   -</v>
          </cell>
          <cell r="O217" t="str">
            <v>PORVENIR</v>
          </cell>
          <cell r="P217" t="str">
            <v>SEGURO SOCIAL</v>
          </cell>
          <cell r="Q217" t="str">
            <v>HUMANA VIVIR EPS</v>
          </cell>
          <cell r="R217">
            <v>0</v>
          </cell>
          <cell r="S217">
            <v>0</v>
          </cell>
          <cell r="T217" t="str">
            <v>106376619</v>
          </cell>
          <cell r="U217" t="str">
            <v>M</v>
          </cell>
          <cell r="V217">
            <v>7107783</v>
          </cell>
          <cell r="W217">
            <v>1</v>
          </cell>
          <cell r="X217" t="str">
            <v>COMPENSAR</v>
          </cell>
          <cell r="Y217" t="str">
            <v>BANCO DE BOGOTA</v>
          </cell>
          <cell r="Z217">
            <v>37567</v>
          </cell>
          <cell r="AA217">
            <v>37597</v>
          </cell>
          <cell r="AB217">
            <v>37628</v>
          </cell>
          <cell r="AC217">
            <v>37659</v>
          </cell>
          <cell r="AE217">
            <v>37537</v>
          </cell>
          <cell r="AG217">
            <v>0</v>
          </cell>
        </row>
        <row r="218">
          <cell r="A218">
            <v>52442972</v>
          </cell>
          <cell r="B218" t="str">
            <v>BALLEN CUSBA DIANA YOLIMA</v>
          </cell>
          <cell r="C218" t="str">
            <v>EJECUTIVO DE SERVICIO</v>
          </cell>
          <cell r="D218">
            <v>332000</v>
          </cell>
          <cell r="E218" t="str">
            <v>NUEVOS SUMINISTROS</v>
          </cell>
          <cell r="F218" t="str">
            <v>1110100</v>
          </cell>
          <cell r="G218" t="str">
            <v>013</v>
          </cell>
          <cell r="H218" t="str">
            <v>ZONA 3</v>
          </cell>
          <cell r="I218" t="str">
            <v>DG 72 N 98B-24</v>
          </cell>
          <cell r="K218" t="str">
            <v>Soltera</v>
          </cell>
          <cell r="L218">
            <v>37538</v>
          </cell>
          <cell r="M218" t="str">
            <v xml:space="preserve">  -   -</v>
          </cell>
          <cell r="N218" t="str">
            <v xml:space="preserve">  -   -</v>
          </cell>
          <cell r="O218" t="str">
            <v>PORVENIR</v>
          </cell>
          <cell r="P218" t="str">
            <v>HORIZONTE AFP</v>
          </cell>
          <cell r="Q218" t="str">
            <v>FAMISANAR EPS</v>
          </cell>
          <cell r="R218">
            <v>0</v>
          </cell>
          <cell r="S218">
            <v>0</v>
          </cell>
          <cell r="T218" t="str">
            <v>054104047</v>
          </cell>
          <cell r="U218" t="str">
            <v>F</v>
          </cell>
          <cell r="V218" t="str">
            <v>NO TIENE</v>
          </cell>
          <cell r="W218">
            <v>1</v>
          </cell>
          <cell r="X218" t="str">
            <v>COMPENSAR</v>
          </cell>
          <cell r="Y218" t="str">
            <v>BANCO DE BOGOTA</v>
          </cell>
          <cell r="Z218">
            <v>37568</v>
          </cell>
          <cell r="AA218">
            <v>37598</v>
          </cell>
          <cell r="AB218">
            <v>37629</v>
          </cell>
          <cell r="AC218">
            <v>37660</v>
          </cell>
          <cell r="AE218">
            <v>37538</v>
          </cell>
          <cell r="AG218">
            <v>0</v>
          </cell>
        </row>
        <row r="219">
          <cell r="A219">
            <v>80117459</v>
          </cell>
          <cell r="B219" t="str">
            <v>BELLAIZAN RAMIREZ WILMER ALEJANDRO</v>
          </cell>
          <cell r="C219" t="str">
            <v>EJECUTIVO DE SERVICIO</v>
          </cell>
          <cell r="D219">
            <v>332000</v>
          </cell>
          <cell r="E219" t="str">
            <v>NUEVOS SUMINISTROS</v>
          </cell>
          <cell r="F219" t="str">
            <v>1110100</v>
          </cell>
          <cell r="G219" t="str">
            <v>013</v>
          </cell>
          <cell r="H219" t="str">
            <v>ZONA 3</v>
          </cell>
          <cell r="I219" t="str">
            <v>DG 27 No. 5A-40</v>
          </cell>
          <cell r="K219" t="str">
            <v>Soltero</v>
          </cell>
          <cell r="L219">
            <v>37544</v>
          </cell>
          <cell r="M219">
            <v>30301</v>
          </cell>
          <cell r="N219" t="str">
            <v xml:space="preserve">  -   -</v>
          </cell>
          <cell r="O219" t="str">
            <v>PORVENIR</v>
          </cell>
          <cell r="P219" t="str">
            <v>PROTECCION AFP</v>
          </cell>
          <cell r="Q219" t="str">
            <v>FAMISANAR EPS</v>
          </cell>
          <cell r="R219" t="str">
            <v>82121610228DM2-</v>
          </cell>
          <cell r="S219" t="str">
            <v>BOGOTA</v>
          </cell>
          <cell r="T219" t="str">
            <v>005064605</v>
          </cell>
          <cell r="U219" t="str">
            <v>M</v>
          </cell>
          <cell r="V219">
            <v>2069391</v>
          </cell>
          <cell r="W219">
            <v>1</v>
          </cell>
          <cell r="X219" t="str">
            <v>COMPENSAR</v>
          </cell>
          <cell r="Y219" t="str">
            <v>BANCO DE BOGOTA</v>
          </cell>
          <cell r="Z219">
            <v>37574</v>
          </cell>
          <cell r="AA219">
            <v>37604</v>
          </cell>
          <cell r="AB219">
            <v>37635</v>
          </cell>
          <cell r="AC219">
            <v>37666</v>
          </cell>
          <cell r="AE219">
            <v>37544</v>
          </cell>
          <cell r="AG219">
            <v>0</v>
          </cell>
        </row>
        <row r="220">
          <cell r="A220">
            <v>11375921</v>
          </cell>
          <cell r="B220" t="str">
            <v>ROZO SOLORZANO JULIO ENRIQUE</v>
          </cell>
          <cell r="C220" t="str">
            <v>TECNICO</v>
          </cell>
          <cell r="D220">
            <v>332000</v>
          </cell>
          <cell r="E220" t="str">
            <v>NUEVOS SUMINISTROS</v>
          </cell>
          <cell r="F220" t="str">
            <v>1110200</v>
          </cell>
          <cell r="G220" t="str">
            <v>006</v>
          </cell>
          <cell r="H220" t="str">
            <v>ZONA 1</v>
          </cell>
          <cell r="I220" t="str">
            <v>TV 52 No. 37B-12 SUR</v>
          </cell>
          <cell r="K220" t="str">
            <v>Soltero</v>
          </cell>
          <cell r="L220">
            <v>37547</v>
          </cell>
          <cell r="M220">
            <v>19937</v>
          </cell>
          <cell r="N220" t="str">
            <v xml:space="preserve">  -   -</v>
          </cell>
          <cell r="O220" t="str">
            <v>PORVENIR</v>
          </cell>
          <cell r="P220" t="str">
            <v>COLFONDOS</v>
          </cell>
          <cell r="Q220" t="str">
            <v>SALUD COLMENA</v>
          </cell>
          <cell r="R220">
            <v>0</v>
          </cell>
          <cell r="S220">
            <v>0</v>
          </cell>
          <cell r="T220" t="str">
            <v>106382559</v>
          </cell>
          <cell r="U220" t="str">
            <v>F</v>
          </cell>
          <cell r="V220">
            <v>4034341</v>
          </cell>
          <cell r="W220">
            <v>1</v>
          </cell>
          <cell r="X220" t="str">
            <v>COMPENSAR</v>
          </cell>
          <cell r="Y220" t="str">
            <v>BANCO DE BOGOTA</v>
          </cell>
          <cell r="Z220">
            <v>37577</v>
          </cell>
          <cell r="AA220">
            <v>37607</v>
          </cell>
          <cell r="AB220">
            <v>37638</v>
          </cell>
          <cell r="AC220">
            <v>37669</v>
          </cell>
          <cell r="AE220">
            <v>37547</v>
          </cell>
          <cell r="AG220">
            <v>0</v>
          </cell>
        </row>
        <row r="221">
          <cell r="A221">
            <v>79258330</v>
          </cell>
          <cell r="B221" t="str">
            <v>JARAMILLO RODRIGUEZ JOSE RAUL</v>
          </cell>
          <cell r="C221" t="str">
            <v>AUXILIAR</v>
          </cell>
          <cell r="D221">
            <v>332000</v>
          </cell>
          <cell r="E221" t="str">
            <v>NUEVOS SUMINISTROS</v>
          </cell>
          <cell r="F221" t="str">
            <v>1110100</v>
          </cell>
          <cell r="G221" t="str">
            <v>058</v>
          </cell>
          <cell r="H221" t="str">
            <v>ZONA 5</v>
          </cell>
          <cell r="I221" t="str">
            <v>DG 60 BIS No. 75H-51 SUR</v>
          </cell>
          <cell r="K221" t="str">
            <v>Casado</v>
          </cell>
          <cell r="L221">
            <v>37550</v>
          </cell>
          <cell r="M221">
            <v>23886</v>
          </cell>
          <cell r="N221" t="str">
            <v xml:space="preserve">  -   -</v>
          </cell>
          <cell r="O221" t="str">
            <v>PORVENIR</v>
          </cell>
          <cell r="P221" t="str">
            <v>HORIZONTE AFP</v>
          </cell>
          <cell r="Q221" t="str">
            <v>CAFESALUD EPS</v>
          </cell>
          <cell r="R221" t="str">
            <v>79258330DM52-2</v>
          </cell>
          <cell r="S221" t="str">
            <v>BOGOTA</v>
          </cell>
          <cell r="T221" t="str">
            <v>106382633</v>
          </cell>
          <cell r="U221" t="str">
            <v>F</v>
          </cell>
          <cell r="V221">
            <v>7798390</v>
          </cell>
          <cell r="W221">
            <v>1</v>
          </cell>
          <cell r="X221" t="str">
            <v>COMPENSAR</v>
          </cell>
          <cell r="Y221" t="str">
            <v>BANCO DE BOGOTA</v>
          </cell>
          <cell r="Z221">
            <v>37580</v>
          </cell>
          <cell r="AA221">
            <v>37610</v>
          </cell>
          <cell r="AB221">
            <v>37641</v>
          </cell>
          <cell r="AC221">
            <v>37672</v>
          </cell>
          <cell r="AE221">
            <v>37550</v>
          </cell>
          <cell r="AG221">
            <v>0</v>
          </cell>
        </row>
        <row r="222">
          <cell r="A222">
            <v>80469026</v>
          </cell>
          <cell r="B222" t="str">
            <v>MORENO NIVIAYO WILSON EDUARDO</v>
          </cell>
          <cell r="C222" t="str">
            <v>AUXILIAR</v>
          </cell>
          <cell r="D222">
            <v>332000</v>
          </cell>
          <cell r="E222" t="str">
            <v>NUEVOS SUMINISTROS</v>
          </cell>
          <cell r="F222" t="str">
            <v>1110100</v>
          </cell>
          <cell r="G222" t="str">
            <v>058</v>
          </cell>
          <cell r="H222" t="str">
            <v>ZONA 5</v>
          </cell>
          <cell r="I222" t="str">
            <v>CR 96A No. 117C-68</v>
          </cell>
          <cell r="K222" t="str">
            <v>Soltero</v>
          </cell>
          <cell r="L222">
            <v>37558</v>
          </cell>
          <cell r="M222">
            <v>26175</v>
          </cell>
          <cell r="N222" t="str">
            <v xml:space="preserve">  -   -</v>
          </cell>
          <cell r="O222" t="str">
            <v>PORVENIR</v>
          </cell>
          <cell r="P222" t="str">
            <v>COLFONDOS</v>
          </cell>
          <cell r="Q222" t="str">
            <v>SALUD TOTAL EPS</v>
          </cell>
          <cell r="R222" t="str">
            <v>80469026</v>
          </cell>
          <cell r="S222" t="str">
            <v>BOGOTA</v>
          </cell>
          <cell r="T222" t="str">
            <v>448392464</v>
          </cell>
          <cell r="U222" t="str">
            <v>M</v>
          </cell>
          <cell r="V222">
            <v>6860991</v>
          </cell>
          <cell r="W222">
            <v>1</v>
          </cell>
          <cell r="X222" t="str">
            <v>COMPENSAR</v>
          </cell>
          <cell r="Y222" t="str">
            <v>BANCO DE BOGOTA</v>
          </cell>
          <cell r="Z222">
            <v>37588</v>
          </cell>
          <cell r="AA222">
            <v>37618</v>
          </cell>
          <cell r="AB222">
            <v>37649</v>
          </cell>
          <cell r="AC222">
            <v>37680</v>
          </cell>
          <cell r="AE222">
            <v>37558</v>
          </cell>
          <cell r="AG222">
            <v>0</v>
          </cell>
        </row>
        <row r="223">
          <cell r="A223">
            <v>86035528</v>
          </cell>
          <cell r="B223" t="str">
            <v>CAMPOS ROJAS JOSE ROBERT</v>
          </cell>
          <cell r="C223" t="str">
            <v>AUXILIAR</v>
          </cell>
          <cell r="D223">
            <v>332000</v>
          </cell>
          <cell r="E223" t="str">
            <v>NUEVOS SUMINISTROS</v>
          </cell>
          <cell r="F223" t="str">
            <v>1110100</v>
          </cell>
          <cell r="G223" t="str">
            <v>058</v>
          </cell>
          <cell r="H223" t="str">
            <v>ZONA 5</v>
          </cell>
          <cell r="I223" t="str">
            <v>CL 129 No.91-22</v>
          </cell>
          <cell r="K223" t="str">
            <v>Unión libre</v>
          </cell>
          <cell r="L223">
            <v>37559</v>
          </cell>
          <cell r="M223">
            <v>25051</v>
          </cell>
          <cell r="N223" t="str">
            <v xml:space="preserve">  -   -</v>
          </cell>
          <cell r="O223" t="str">
            <v>PORVENIR</v>
          </cell>
          <cell r="P223" t="str">
            <v>PORVENIR AFP</v>
          </cell>
          <cell r="Q223" t="str">
            <v>SALUDCOOP EPS</v>
          </cell>
          <cell r="R223">
            <v>0</v>
          </cell>
          <cell r="S223" t="str">
            <v>BOGOTA</v>
          </cell>
          <cell r="T223" t="str">
            <v>448392746</v>
          </cell>
          <cell r="U223" t="str">
            <v>F</v>
          </cell>
          <cell r="V223">
            <v>6813273</v>
          </cell>
          <cell r="W223">
            <v>1</v>
          </cell>
          <cell r="X223" t="str">
            <v>COMPENSAR</v>
          </cell>
          <cell r="Y223" t="str">
            <v>BANCO DE BOGOTA</v>
          </cell>
          <cell r="Z223">
            <v>37589</v>
          </cell>
          <cell r="AA223">
            <v>37619</v>
          </cell>
          <cell r="AB223">
            <v>37650</v>
          </cell>
          <cell r="AC223">
            <v>37681</v>
          </cell>
          <cell r="AE223">
            <v>37559</v>
          </cell>
          <cell r="AG223">
            <v>0</v>
          </cell>
        </row>
        <row r="224">
          <cell r="A224">
            <v>11313089</v>
          </cell>
          <cell r="B224" t="str">
            <v>VAQUERO ALVAREZ JUAN CARLOS</v>
          </cell>
          <cell r="C224" t="str">
            <v>AUXILIAR</v>
          </cell>
          <cell r="D224">
            <v>332000</v>
          </cell>
          <cell r="E224" t="str">
            <v>NUEVOS SUMINISTROS</v>
          </cell>
          <cell r="F224" t="str">
            <v>1110200</v>
          </cell>
          <cell r="G224" t="str">
            <v>006</v>
          </cell>
          <cell r="H224" t="str">
            <v>ZONA 1</v>
          </cell>
          <cell r="I224" t="str">
            <v>CL 85 BIS No. 58B-52</v>
          </cell>
          <cell r="K224" t="str">
            <v>Casado</v>
          </cell>
          <cell r="L224">
            <v>37560</v>
          </cell>
          <cell r="M224">
            <v>24245</v>
          </cell>
          <cell r="N224" t="str">
            <v xml:space="preserve">  -   -</v>
          </cell>
          <cell r="O224" t="str">
            <v>PORVENIR</v>
          </cell>
          <cell r="P224" t="str">
            <v>COLFONDOS</v>
          </cell>
          <cell r="Q224" t="str">
            <v>CRUZ BLANCA EPS</v>
          </cell>
          <cell r="R224" t="str">
            <v>11313089</v>
          </cell>
          <cell r="S224" t="str">
            <v>GIRARDOT</v>
          </cell>
          <cell r="T224" t="str">
            <v>106383094</v>
          </cell>
          <cell r="U224" t="str">
            <v>M</v>
          </cell>
          <cell r="V224">
            <v>2529888</v>
          </cell>
          <cell r="W224">
            <v>1</v>
          </cell>
          <cell r="X224" t="str">
            <v>COMPENSAR</v>
          </cell>
          <cell r="Y224" t="str">
            <v>BANCO DE BOGOTA</v>
          </cell>
          <cell r="Z224">
            <v>37590</v>
          </cell>
          <cell r="AA224">
            <v>37620</v>
          </cell>
          <cell r="AB224">
            <v>37651</v>
          </cell>
          <cell r="AC224">
            <v>37682</v>
          </cell>
          <cell r="AE224">
            <v>37560</v>
          </cell>
          <cell r="AG224">
            <v>0</v>
          </cell>
        </row>
        <row r="225">
          <cell r="A225">
            <v>52778671</v>
          </cell>
          <cell r="B225" t="str">
            <v>PULIDO GONZALEZ JACKELINE</v>
          </cell>
          <cell r="C225" t="str">
            <v>EJECUTIVO DE SERVICIO</v>
          </cell>
          <cell r="D225">
            <v>332000</v>
          </cell>
          <cell r="E225" t="str">
            <v>NUEVOS SUMINISTROS</v>
          </cell>
          <cell r="F225" t="str">
            <v>1110010</v>
          </cell>
          <cell r="G225" t="str">
            <v>014</v>
          </cell>
          <cell r="H225" t="str">
            <v>ADMINISTRACION CODENSA</v>
          </cell>
          <cell r="I225" t="str">
            <v>DG 48 No. 14A-52ESTE</v>
          </cell>
          <cell r="K225" t="str">
            <v>Soltera</v>
          </cell>
          <cell r="L225">
            <v>37560</v>
          </cell>
          <cell r="M225">
            <v>31248</v>
          </cell>
          <cell r="N225" t="str">
            <v xml:space="preserve">  -   -</v>
          </cell>
          <cell r="O225" t="str">
            <v>PORVENIR</v>
          </cell>
          <cell r="P225" t="str">
            <v>COLFONDOS</v>
          </cell>
          <cell r="Q225" t="str">
            <v>COMPENSAR</v>
          </cell>
          <cell r="R225">
            <v>0</v>
          </cell>
          <cell r="S225" t="str">
            <v>BOGOTA</v>
          </cell>
          <cell r="T225" t="str">
            <v>106383060</v>
          </cell>
          <cell r="U225" t="str">
            <v>F</v>
          </cell>
          <cell r="V225">
            <v>3679995</v>
          </cell>
          <cell r="W225">
            <v>1</v>
          </cell>
          <cell r="X225" t="str">
            <v>COMPENSAR</v>
          </cell>
          <cell r="Y225" t="str">
            <v>BANCO DE BOGOTA</v>
          </cell>
          <cell r="Z225">
            <v>37590</v>
          </cell>
          <cell r="AA225">
            <v>37620</v>
          </cell>
          <cell r="AB225">
            <v>37651</v>
          </cell>
          <cell r="AC225">
            <v>37682</v>
          </cell>
          <cell r="AE225">
            <v>37560</v>
          </cell>
          <cell r="AG225">
            <v>0</v>
          </cell>
        </row>
        <row r="226">
          <cell r="A226">
            <v>79363138</v>
          </cell>
          <cell r="B226" t="str">
            <v>BLANCO FLOREZ WILSON EFRAIN</v>
          </cell>
          <cell r="C226" t="str">
            <v xml:space="preserve">AUXILIAR </v>
          </cell>
          <cell r="D226">
            <v>332000</v>
          </cell>
          <cell r="E226" t="str">
            <v>NUEVOS SUMINISTROS</v>
          </cell>
          <cell r="F226" t="str">
            <v>1110100</v>
          </cell>
          <cell r="G226" t="str">
            <v>013</v>
          </cell>
          <cell r="H226" t="str">
            <v>ZONA 3</v>
          </cell>
          <cell r="I226" t="str">
            <v>TV 17 No. 95-40</v>
          </cell>
          <cell r="K226" t="str">
            <v>Soltero</v>
          </cell>
          <cell r="L226">
            <v>37561</v>
          </cell>
          <cell r="M226">
            <v>25569</v>
          </cell>
          <cell r="N226" t="str">
            <v xml:space="preserve">  -   -</v>
          </cell>
          <cell r="O226" t="str">
            <v>PORVENIR</v>
          </cell>
          <cell r="P226" t="str">
            <v>PORVENIR AFP</v>
          </cell>
          <cell r="Q226" t="str">
            <v>CRUZ BLANCA EPS</v>
          </cell>
          <cell r="R226" t="str">
            <v>79363138</v>
          </cell>
          <cell r="S226" t="str">
            <v>BOGOTA</v>
          </cell>
          <cell r="T226" t="str">
            <v>106374309</v>
          </cell>
          <cell r="U226" t="str">
            <v>M</v>
          </cell>
          <cell r="V226">
            <v>7325200</v>
          </cell>
          <cell r="W226">
            <v>1</v>
          </cell>
          <cell r="X226" t="str">
            <v>COMPENSAR</v>
          </cell>
          <cell r="Y226" t="str">
            <v>BANCO DE BOGOTA</v>
          </cell>
          <cell r="Z226">
            <v>37591</v>
          </cell>
          <cell r="AA226">
            <v>37621</v>
          </cell>
          <cell r="AB226">
            <v>37652</v>
          </cell>
          <cell r="AC226">
            <v>37683</v>
          </cell>
          <cell r="AE226">
            <v>37561</v>
          </cell>
          <cell r="AG226">
            <v>0</v>
          </cell>
        </row>
        <row r="227">
          <cell r="A227">
            <v>79742108</v>
          </cell>
          <cell r="B227" t="str">
            <v>GUIO GACHA ALVARO GIOVANNY</v>
          </cell>
          <cell r="C227" t="str">
            <v>EJECUTIVO DE SERVICIO</v>
          </cell>
          <cell r="D227">
            <v>332000</v>
          </cell>
          <cell r="E227" t="str">
            <v>NUEVOS SUMINISTROS</v>
          </cell>
          <cell r="F227" t="str">
            <v>1110100</v>
          </cell>
          <cell r="G227" t="str">
            <v>058</v>
          </cell>
          <cell r="H227" t="str">
            <v>ZONA 5</v>
          </cell>
          <cell r="I227" t="str">
            <v>CL 40 SUR No. 50-12</v>
          </cell>
          <cell r="K227" t="str">
            <v>Unión libre</v>
          </cell>
          <cell r="L227">
            <v>37561</v>
          </cell>
          <cell r="M227">
            <v>37414</v>
          </cell>
          <cell r="N227" t="str">
            <v xml:space="preserve">  -   -</v>
          </cell>
          <cell r="O227" t="str">
            <v>PORVENIR</v>
          </cell>
          <cell r="P227" t="str">
            <v>COLFONDOS</v>
          </cell>
          <cell r="Q227" t="str">
            <v>COMPENSAR</v>
          </cell>
          <cell r="R227" t="str">
            <v>79742108</v>
          </cell>
          <cell r="S227" t="str">
            <v>BOGOTA</v>
          </cell>
          <cell r="T227" t="str">
            <v>106383110</v>
          </cell>
          <cell r="U227" t="str">
            <v>M</v>
          </cell>
          <cell r="V227">
            <v>2307214</v>
          </cell>
          <cell r="W227">
            <v>1</v>
          </cell>
          <cell r="X227" t="str">
            <v>COMPENSAR</v>
          </cell>
          <cell r="Y227" t="str">
            <v>BANCO DE BOGOTA</v>
          </cell>
          <cell r="Z227">
            <v>37591</v>
          </cell>
          <cell r="AA227">
            <v>37621</v>
          </cell>
          <cell r="AB227">
            <v>37652</v>
          </cell>
          <cell r="AC227">
            <v>37683</v>
          </cell>
          <cell r="AE227">
            <v>37561</v>
          </cell>
          <cell r="AG227">
            <v>0</v>
          </cell>
        </row>
        <row r="228">
          <cell r="A228">
            <v>79786937</v>
          </cell>
          <cell r="B228" t="str">
            <v>MONGUI PACHON NELSON</v>
          </cell>
          <cell r="C228" t="str">
            <v>AUXILIAR</v>
          </cell>
          <cell r="D228">
            <v>332000</v>
          </cell>
          <cell r="E228" t="str">
            <v>NUEVOS SUMINISTROS</v>
          </cell>
          <cell r="F228" t="str">
            <v>1110100</v>
          </cell>
          <cell r="G228" t="str">
            <v>058</v>
          </cell>
          <cell r="H228" t="str">
            <v>ZONA 5</v>
          </cell>
          <cell r="I228" t="str">
            <v>CL 155 No. 12A-37</v>
          </cell>
          <cell r="K228" t="str">
            <v>Unión libre</v>
          </cell>
          <cell r="L228">
            <v>37565</v>
          </cell>
          <cell r="M228">
            <v>27286</v>
          </cell>
          <cell r="N228" t="str">
            <v xml:space="preserve">  -   -</v>
          </cell>
          <cell r="O228" t="str">
            <v>PORVENIR</v>
          </cell>
          <cell r="P228" t="str">
            <v>COLFONDOS</v>
          </cell>
          <cell r="Q228" t="str">
            <v>SALUD TOTAL EPS</v>
          </cell>
          <cell r="R228">
            <v>0</v>
          </cell>
          <cell r="S228" t="str">
            <v>VIRACOCHA</v>
          </cell>
          <cell r="T228" t="str">
            <v>106383078</v>
          </cell>
          <cell r="U228" t="str">
            <v>M</v>
          </cell>
          <cell r="V228">
            <v>6706752</v>
          </cell>
          <cell r="W228">
            <v>1</v>
          </cell>
          <cell r="X228" t="str">
            <v>COMPENSAR</v>
          </cell>
          <cell r="Y228" t="str">
            <v>BANCO DE BOGOTA</v>
          </cell>
          <cell r="Z228">
            <v>37595</v>
          </cell>
          <cell r="AA228">
            <v>37625</v>
          </cell>
          <cell r="AB228">
            <v>37656</v>
          </cell>
          <cell r="AC228">
            <v>37687</v>
          </cell>
          <cell r="AE228">
            <v>37565</v>
          </cell>
          <cell r="AG228">
            <v>0</v>
          </cell>
        </row>
        <row r="229">
          <cell r="A229">
            <v>52493321</v>
          </cell>
          <cell r="B229" t="str">
            <v>SOL  NORA ISABEL</v>
          </cell>
          <cell r="C229" t="str">
            <v>EJECUTIVO DE SERVICIO</v>
          </cell>
          <cell r="D229">
            <v>332000</v>
          </cell>
          <cell r="E229" t="str">
            <v>NUEVOS SUMINISTROS</v>
          </cell>
          <cell r="F229" t="str">
            <v>1110100</v>
          </cell>
          <cell r="G229" t="str">
            <v>058</v>
          </cell>
          <cell r="H229" t="str">
            <v>ZONA 5</v>
          </cell>
          <cell r="I229" t="str">
            <v>CR 70 No. 63-93</v>
          </cell>
          <cell r="K229" t="str">
            <v>Unión libre</v>
          </cell>
          <cell r="L229">
            <v>37585</v>
          </cell>
          <cell r="M229">
            <v>28467</v>
          </cell>
          <cell r="N229" t="str">
            <v xml:space="preserve">  -   -</v>
          </cell>
          <cell r="O229" t="str">
            <v>PORVENIR</v>
          </cell>
          <cell r="P229" t="str">
            <v>SANTANDER AFP</v>
          </cell>
          <cell r="Q229" t="str">
            <v>SALUD COLMENA</v>
          </cell>
          <cell r="R229">
            <v>0</v>
          </cell>
          <cell r="S229" t="str">
            <v>BOGOTA</v>
          </cell>
          <cell r="T229" t="str">
            <v>106385560</v>
          </cell>
          <cell r="U229" t="str">
            <v>F</v>
          </cell>
          <cell r="V229">
            <v>4304176</v>
          </cell>
          <cell r="W229">
            <v>1</v>
          </cell>
          <cell r="X229" t="str">
            <v>COMPENSAR</v>
          </cell>
          <cell r="Y229" t="str">
            <v>BANCO DE BOGOTA</v>
          </cell>
          <cell r="Z229">
            <v>37615</v>
          </cell>
          <cell r="AA229">
            <v>37645</v>
          </cell>
          <cell r="AB229">
            <v>37676</v>
          </cell>
          <cell r="AC229">
            <v>37707</v>
          </cell>
          <cell r="AE229">
            <v>37585</v>
          </cell>
          <cell r="AG229">
            <v>0</v>
          </cell>
        </row>
        <row r="230">
          <cell r="A230">
            <v>52744350</v>
          </cell>
          <cell r="B230" t="str">
            <v>MARTINEZ MEDINA LUZ MILA</v>
          </cell>
          <cell r="C230" t="str">
            <v>EJECUTIVO DE SERVICIO</v>
          </cell>
          <cell r="D230">
            <v>332000</v>
          </cell>
          <cell r="E230" t="str">
            <v>NUEVOS SUMINISTROS</v>
          </cell>
          <cell r="F230" t="str">
            <v>1110100</v>
          </cell>
          <cell r="G230" t="str">
            <v>058</v>
          </cell>
          <cell r="H230" t="str">
            <v>ZONA 5</v>
          </cell>
          <cell r="I230" t="str">
            <v>CL 72 No. 18-29</v>
          </cell>
          <cell r="K230" t="str">
            <v>Soltera</v>
          </cell>
          <cell r="L230">
            <v>37585</v>
          </cell>
          <cell r="M230">
            <v>30214</v>
          </cell>
          <cell r="N230" t="str">
            <v xml:space="preserve">  -   -</v>
          </cell>
          <cell r="O230" t="str">
            <v>PORVENIR</v>
          </cell>
          <cell r="P230" t="str">
            <v>PORVENIR AFP</v>
          </cell>
          <cell r="Q230" t="str">
            <v>CRUZ BLANCA EPS</v>
          </cell>
          <cell r="R230">
            <v>0</v>
          </cell>
          <cell r="S230" t="str">
            <v>BOGOTA</v>
          </cell>
          <cell r="T230" t="str">
            <v>106387913</v>
          </cell>
          <cell r="U230" t="str">
            <v>F</v>
          </cell>
          <cell r="V230">
            <v>7652771</v>
          </cell>
          <cell r="W230">
            <v>1</v>
          </cell>
          <cell r="X230" t="str">
            <v>COMPENSAR</v>
          </cell>
          <cell r="Y230" t="str">
            <v>BANCO DE BOGOTA</v>
          </cell>
          <cell r="Z230">
            <v>37615</v>
          </cell>
          <cell r="AA230">
            <v>37645</v>
          </cell>
          <cell r="AB230">
            <v>37676</v>
          </cell>
          <cell r="AC230">
            <v>37707</v>
          </cell>
          <cell r="AE230">
            <v>37585</v>
          </cell>
          <cell r="AG230">
            <v>0</v>
          </cell>
        </row>
        <row r="231">
          <cell r="A231">
            <v>79954831</v>
          </cell>
          <cell r="B231" t="str">
            <v>HERRERA HERNANDEZ ELVIS ALBERTO</v>
          </cell>
          <cell r="C231" t="str">
            <v>TECNICO</v>
          </cell>
          <cell r="D231">
            <v>332000</v>
          </cell>
          <cell r="E231" t="str">
            <v>NUEVOS SUMINISTROS</v>
          </cell>
          <cell r="F231" t="str">
            <v>1110100</v>
          </cell>
          <cell r="G231" t="str">
            <v>013</v>
          </cell>
          <cell r="H231" t="str">
            <v>ZONA 3</v>
          </cell>
          <cell r="I231" t="str">
            <v>CL 117 No. 93-44</v>
          </cell>
          <cell r="K231" t="str">
            <v>Unión libre</v>
          </cell>
          <cell r="L231">
            <v>37595</v>
          </cell>
          <cell r="M231">
            <v>29182</v>
          </cell>
          <cell r="N231" t="str">
            <v xml:space="preserve">  -   -</v>
          </cell>
          <cell r="O231" t="str">
            <v>PORVENIR</v>
          </cell>
          <cell r="P231" t="str">
            <v>PORVENIR AFP</v>
          </cell>
          <cell r="Q231" t="str">
            <v>SALUDCOOP EPS</v>
          </cell>
          <cell r="R231">
            <v>0</v>
          </cell>
          <cell r="S231" t="str">
            <v>PLATO/MAGDALENA</v>
          </cell>
          <cell r="T231" t="str">
            <v>036159325</v>
          </cell>
          <cell r="U231" t="str">
            <v>M</v>
          </cell>
          <cell r="V231">
            <v>6828061</v>
          </cell>
          <cell r="W231">
            <v>1</v>
          </cell>
          <cell r="X231" t="str">
            <v>COMPENSAR</v>
          </cell>
          <cell r="Y231" t="str">
            <v>BANCO DE BOGOTA</v>
          </cell>
          <cell r="Z231">
            <v>37625</v>
          </cell>
          <cell r="AA231">
            <v>37655</v>
          </cell>
          <cell r="AB231">
            <v>37686</v>
          </cell>
          <cell r="AC231">
            <v>37717</v>
          </cell>
          <cell r="AE231">
            <v>37595</v>
          </cell>
          <cell r="AG231">
            <v>0</v>
          </cell>
        </row>
        <row r="232">
          <cell r="A232">
            <v>19355647</v>
          </cell>
          <cell r="B232" t="str">
            <v>CARDENAS CASAS JOSE YESID</v>
          </cell>
          <cell r="C232" t="str">
            <v>TECNICO</v>
          </cell>
          <cell r="D232">
            <v>332000</v>
          </cell>
          <cell r="E232" t="str">
            <v>NUEVOS SUMINISTROS</v>
          </cell>
          <cell r="F232" t="str">
            <v>1110300</v>
          </cell>
          <cell r="G232" t="str">
            <v>008</v>
          </cell>
          <cell r="H232" t="str">
            <v>ZONA 2</v>
          </cell>
          <cell r="I232" t="str">
            <v>CR 98 No. 46-64 SUR</v>
          </cell>
          <cell r="K232" t="str">
            <v>Casado</v>
          </cell>
          <cell r="L232">
            <v>37599</v>
          </cell>
          <cell r="M232">
            <v>20753</v>
          </cell>
          <cell r="N232" t="str">
            <v xml:space="preserve">  -   -</v>
          </cell>
          <cell r="O232" t="str">
            <v>PORVENIR</v>
          </cell>
          <cell r="P232" t="str">
            <v>PORVENIR AFP</v>
          </cell>
          <cell r="Q232" t="str">
            <v>SALUD TOTAL EPS</v>
          </cell>
          <cell r="R232">
            <v>0</v>
          </cell>
          <cell r="S232" t="str">
            <v>TOCAIMA/CUND.</v>
          </cell>
          <cell r="T232" t="str">
            <v>106388044</v>
          </cell>
          <cell r="U232" t="str">
            <v>M</v>
          </cell>
          <cell r="V232">
            <v>7839343</v>
          </cell>
          <cell r="W232">
            <v>1</v>
          </cell>
          <cell r="X232" t="str">
            <v>COMPENSAR</v>
          </cell>
          <cell r="Y232" t="str">
            <v>BANCO DE BOGOTA</v>
          </cell>
          <cell r="Z232">
            <v>37629</v>
          </cell>
          <cell r="AA232">
            <v>37659</v>
          </cell>
          <cell r="AB232">
            <v>37690</v>
          </cell>
          <cell r="AC232">
            <v>37721</v>
          </cell>
          <cell r="AE232">
            <v>37599</v>
          </cell>
          <cell r="AG232">
            <v>0</v>
          </cell>
        </row>
        <row r="233">
          <cell r="A233">
            <v>13702203</v>
          </cell>
          <cell r="B233" t="str">
            <v>SANTOS RIVERA BENEDICTO</v>
          </cell>
          <cell r="C233" t="str">
            <v>EJECUTIVO DE SERVICIO</v>
          </cell>
          <cell r="D233">
            <v>332000</v>
          </cell>
          <cell r="E233" t="str">
            <v>NUEVOS SUMINISTROS</v>
          </cell>
          <cell r="F233" t="str">
            <v>1110100</v>
          </cell>
          <cell r="G233" t="str">
            <v>058</v>
          </cell>
          <cell r="H233" t="str">
            <v>ZONA 5</v>
          </cell>
          <cell r="I233" t="str">
            <v>CL 68C No. 46A 22 SUR</v>
          </cell>
          <cell r="K233" t="str">
            <v>Unión libre</v>
          </cell>
          <cell r="L233">
            <v>37600</v>
          </cell>
          <cell r="M233">
            <v>26033</v>
          </cell>
          <cell r="N233" t="str">
            <v xml:space="preserve">  -   -</v>
          </cell>
          <cell r="O233" t="str">
            <v>PORVENIR</v>
          </cell>
          <cell r="P233" t="str">
            <v>COLFONDOS</v>
          </cell>
          <cell r="Q233" t="str">
            <v>SALUDCOOP EPS</v>
          </cell>
          <cell r="R233">
            <v>0</v>
          </cell>
          <cell r="S233" t="str">
            <v>BOGOTA</v>
          </cell>
          <cell r="T233" t="str">
            <v>106388259</v>
          </cell>
          <cell r="U233" t="str">
            <v>M</v>
          </cell>
          <cell r="V233">
            <v>7168237</v>
          </cell>
          <cell r="W233">
            <v>1</v>
          </cell>
          <cell r="X233" t="str">
            <v>COMPENSAR</v>
          </cell>
          <cell r="Y233" t="str">
            <v>BANCO DE BOGOTA</v>
          </cell>
          <cell r="Z233">
            <v>37630</v>
          </cell>
          <cell r="AA233">
            <v>37660</v>
          </cell>
          <cell r="AB233">
            <v>37691</v>
          </cell>
          <cell r="AC233">
            <v>37722</v>
          </cell>
          <cell r="AE233">
            <v>37600</v>
          </cell>
          <cell r="AG233">
            <v>0</v>
          </cell>
        </row>
        <row r="234">
          <cell r="A234">
            <v>79779953</v>
          </cell>
          <cell r="B234" t="str">
            <v>ALBARRACIN MUÑOZ WILLIAM</v>
          </cell>
          <cell r="C234" t="str">
            <v>AUXILIAR</v>
          </cell>
          <cell r="D234">
            <v>332000</v>
          </cell>
          <cell r="E234" t="str">
            <v>NUEVOS SUMINISTROS</v>
          </cell>
          <cell r="F234" t="str">
            <v>1110100</v>
          </cell>
          <cell r="G234" t="str">
            <v>058</v>
          </cell>
          <cell r="H234" t="str">
            <v>ZONA 5</v>
          </cell>
          <cell r="I234" t="str">
            <v>CR 4 No. 162C-24</v>
          </cell>
          <cell r="K234" t="str">
            <v>Casado</v>
          </cell>
          <cell r="L234">
            <v>37602</v>
          </cell>
          <cell r="M234">
            <v>26950</v>
          </cell>
          <cell r="N234" t="str">
            <v xml:space="preserve">  -   -</v>
          </cell>
          <cell r="O234" t="str">
            <v>PORVENIR</v>
          </cell>
          <cell r="P234" t="str">
            <v>PORVENIR AFP</v>
          </cell>
          <cell r="Q234" t="str">
            <v>SALUD TOTAL EPS</v>
          </cell>
          <cell r="R234">
            <v>0</v>
          </cell>
          <cell r="S234" t="str">
            <v>BOGOTA</v>
          </cell>
          <cell r="T234" t="str">
            <v>106387855</v>
          </cell>
          <cell r="U234" t="str">
            <v>M</v>
          </cell>
          <cell r="V234" t="str">
            <v>NO TIENE</v>
          </cell>
          <cell r="W234">
            <v>1</v>
          </cell>
          <cell r="X234" t="str">
            <v>COMPENSAR</v>
          </cell>
          <cell r="Y234" t="str">
            <v>BANCO DE BOGOTA</v>
          </cell>
          <cell r="Z234">
            <v>37632</v>
          </cell>
          <cell r="AA234">
            <v>37662</v>
          </cell>
          <cell r="AB234">
            <v>37693</v>
          </cell>
          <cell r="AC234">
            <v>37724</v>
          </cell>
          <cell r="AE234">
            <v>37602</v>
          </cell>
          <cell r="AG234">
            <v>0</v>
          </cell>
        </row>
        <row r="235">
          <cell r="A235">
            <v>80795702</v>
          </cell>
          <cell r="B235" t="str">
            <v>ACUÑA FORERO DIEGO ANDRES</v>
          </cell>
          <cell r="C235" t="str">
            <v>DIGITADOR</v>
          </cell>
          <cell r="D235">
            <v>332000</v>
          </cell>
          <cell r="E235" t="str">
            <v>NUEVOS SUMINISTROS</v>
          </cell>
          <cell r="F235" t="str">
            <v>1110010</v>
          </cell>
          <cell r="G235" t="str">
            <v>014</v>
          </cell>
          <cell r="H235" t="str">
            <v>ADMINISTRACION CODENSA</v>
          </cell>
          <cell r="I235" t="str">
            <v>KRA.71 No.6C-27</v>
          </cell>
          <cell r="K235" t="str">
            <v>Soltero</v>
          </cell>
          <cell r="L235">
            <v>37606</v>
          </cell>
          <cell r="M235">
            <v>31025</v>
          </cell>
          <cell r="N235" t="str">
            <v xml:space="preserve">  -   -</v>
          </cell>
          <cell r="O235" t="str">
            <v>PORVENIR</v>
          </cell>
          <cell r="P235" t="str">
            <v>HORIZONTE AFP</v>
          </cell>
          <cell r="Q235" t="str">
            <v>SANITAS EPS</v>
          </cell>
          <cell r="R235">
            <v>0</v>
          </cell>
          <cell r="S235" t="str">
            <v>BOGOTA</v>
          </cell>
          <cell r="T235" t="str">
            <v>106388002</v>
          </cell>
          <cell r="U235" t="str">
            <v>M</v>
          </cell>
          <cell r="V235" t="e">
            <v>#N/A</v>
          </cell>
          <cell r="W235">
            <v>1</v>
          </cell>
          <cell r="X235" t="str">
            <v>COMPENSAR</v>
          </cell>
          <cell r="Y235" t="str">
            <v>BANCO DE BOGOTA</v>
          </cell>
          <cell r="Z235">
            <v>37636</v>
          </cell>
          <cell r="AA235">
            <v>37666</v>
          </cell>
          <cell r="AB235">
            <v>37697</v>
          </cell>
          <cell r="AC235">
            <v>37728</v>
          </cell>
          <cell r="AE235">
            <v>37606</v>
          </cell>
          <cell r="AG235">
            <v>0</v>
          </cell>
        </row>
        <row r="236">
          <cell r="A236">
            <v>79534540</v>
          </cell>
          <cell r="B236" t="str">
            <v>QUIÑONES VARGAS JOSE GERSON</v>
          </cell>
          <cell r="C236" t="str">
            <v>TECNICO</v>
          </cell>
          <cell r="D236">
            <v>332000</v>
          </cell>
          <cell r="E236" t="str">
            <v>NUEVOS SUMINISTROS</v>
          </cell>
          <cell r="F236" t="str">
            <v>1110100</v>
          </cell>
          <cell r="G236" t="str">
            <v>013</v>
          </cell>
          <cell r="H236" t="str">
            <v>ZONA 3</v>
          </cell>
          <cell r="I236" t="str">
            <v>CL 52 ESTE No. 3A-08</v>
          </cell>
          <cell r="K236" t="str">
            <v>Unión libre</v>
          </cell>
          <cell r="L236">
            <v>37607</v>
          </cell>
          <cell r="M236">
            <v>25740</v>
          </cell>
          <cell r="N236" t="str">
            <v xml:space="preserve">  -   -</v>
          </cell>
          <cell r="O236" t="str">
            <v>PORVENIR</v>
          </cell>
          <cell r="P236" t="str">
            <v>HORIZONTE AFP</v>
          </cell>
          <cell r="Q236" t="str">
            <v>CAFESALUD EPS</v>
          </cell>
          <cell r="R236">
            <v>0</v>
          </cell>
          <cell r="S236" t="str">
            <v>BOGOTA</v>
          </cell>
          <cell r="T236">
            <v>106389661</v>
          </cell>
          <cell r="U236" t="str">
            <v>M</v>
          </cell>
          <cell r="V236">
            <v>5678680</v>
          </cell>
          <cell r="W236">
            <v>1</v>
          </cell>
          <cell r="X236" t="str">
            <v>COMPENSAR</v>
          </cell>
          <cell r="Y236" t="str">
            <v>BANCO DE BOGOTA</v>
          </cell>
          <cell r="Z236">
            <v>37637</v>
          </cell>
          <cell r="AA236">
            <v>37667</v>
          </cell>
          <cell r="AB236">
            <v>37698</v>
          </cell>
          <cell r="AC236">
            <v>37729</v>
          </cell>
          <cell r="AE236">
            <v>37607</v>
          </cell>
          <cell r="AG236">
            <v>0</v>
          </cell>
        </row>
        <row r="237">
          <cell r="A237">
            <v>79833482</v>
          </cell>
          <cell r="B237" t="str">
            <v>MARTINEZ SUPELANO JOSE ALEJANDRO</v>
          </cell>
          <cell r="C237" t="str">
            <v>AUXILIAR</v>
          </cell>
          <cell r="D237">
            <v>332000</v>
          </cell>
          <cell r="E237" t="str">
            <v>NUEVOS SUMINISTROS</v>
          </cell>
          <cell r="F237" t="str">
            <v>1110100</v>
          </cell>
          <cell r="G237" t="str">
            <v>013</v>
          </cell>
          <cell r="H237" t="str">
            <v>ZONA 3</v>
          </cell>
          <cell r="I237" t="str">
            <v>CR 88 No. 62-39</v>
          </cell>
          <cell r="K237" t="str">
            <v>Soltero</v>
          </cell>
          <cell r="L237">
            <v>37607</v>
          </cell>
          <cell r="M237" t="str">
            <v xml:space="preserve">  -   -</v>
          </cell>
          <cell r="N237" t="str">
            <v xml:space="preserve">  -   -</v>
          </cell>
          <cell r="O237" t="str">
            <v>PORVENIR</v>
          </cell>
          <cell r="P237" t="str">
            <v>SANTANDER AFP</v>
          </cell>
          <cell r="Q237" t="str">
            <v>FAMISANAR EPS</v>
          </cell>
          <cell r="R237">
            <v>0</v>
          </cell>
          <cell r="S237">
            <v>0</v>
          </cell>
          <cell r="T237" t="str">
            <v>106376999</v>
          </cell>
          <cell r="U237" t="str">
            <v>M</v>
          </cell>
          <cell r="V237">
            <v>7196139</v>
          </cell>
          <cell r="W237">
            <v>1</v>
          </cell>
          <cell r="X237" t="str">
            <v>COMPENSAR</v>
          </cell>
          <cell r="Y237" t="str">
            <v>BANCO DE BOGOTA</v>
          </cell>
          <cell r="Z237">
            <v>37637</v>
          </cell>
          <cell r="AA237">
            <v>37667</v>
          </cell>
          <cell r="AB237">
            <v>37698</v>
          </cell>
          <cell r="AC237">
            <v>37729</v>
          </cell>
          <cell r="AE237">
            <v>37607</v>
          </cell>
          <cell r="AG237">
            <v>0</v>
          </cell>
        </row>
        <row r="238">
          <cell r="A238">
            <v>79732108</v>
          </cell>
          <cell r="B238" t="str">
            <v>JIMENEZ VILLAMARIN MAURO ANDRES</v>
          </cell>
          <cell r="C238" t="str">
            <v>EJECUTIVO DE SERVICIO</v>
          </cell>
          <cell r="D238">
            <v>332000</v>
          </cell>
          <cell r="E238" t="str">
            <v>NUEVOS SUMINISTROS</v>
          </cell>
          <cell r="F238" t="str">
            <v>1110100</v>
          </cell>
          <cell r="G238" t="str">
            <v>058</v>
          </cell>
          <cell r="H238" t="str">
            <v>ZONA 5</v>
          </cell>
          <cell r="I238" t="str">
            <v>AV QUITO 70A-32</v>
          </cell>
          <cell r="K238" t="str">
            <v>Soltero</v>
          </cell>
          <cell r="L238">
            <v>37628</v>
          </cell>
          <cell r="M238" t="str">
            <v xml:space="preserve">  -   -</v>
          </cell>
          <cell r="N238" t="str">
            <v xml:space="preserve">  -   -</v>
          </cell>
          <cell r="O238" t="str">
            <v>PORVENIR</v>
          </cell>
          <cell r="P238" t="str">
            <v>PORVENIR AFP</v>
          </cell>
          <cell r="Q238" t="str">
            <v>SALUD TOTAL EPS</v>
          </cell>
          <cell r="R238">
            <v>0</v>
          </cell>
          <cell r="S238">
            <v>0</v>
          </cell>
          <cell r="T238" t="str">
            <v>106386782</v>
          </cell>
          <cell r="U238" t="str">
            <v>M</v>
          </cell>
          <cell r="V238">
            <v>6300596</v>
          </cell>
          <cell r="W238">
            <v>1</v>
          </cell>
          <cell r="X238" t="str">
            <v>COMPENSAR</v>
          </cell>
          <cell r="Y238" t="str">
            <v>BANCO DE BOGOTA</v>
          </cell>
          <cell r="Z238">
            <v>37658</v>
          </cell>
          <cell r="AA238">
            <v>37688</v>
          </cell>
          <cell r="AB238">
            <v>37719</v>
          </cell>
          <cell r="AC238">
            <v>37750</v>
          </cell>
          <cell r="AE238">
            <v>37628</v>
          </cell>
          <cell r="AG238">
            <v>0</v>
          </cell>
        </row>
        <row r="239">
          <cell r="A239">
            <v>52973366</v>
          </cell>
          <cell r="B239" t="str">
            <v>GUTIERREZ MARTINEZ CAROL TATIANA</v>
          </cell>
          <cell r="C239" t="str">
            <v>EJECUTIVO DE SERVICIO</v>
          </cell>
          <cell r="D239">
            <v>332000</v>
          </cell>
          <cell r="E239" t="str">
            <v>NUEVOS SUMINISTROS</v>
          </cell>
          <cell r="F239" t="str">
            <v>1110100</v>
          </cell>
          <cell r="G239" t="str">
            <v>058</v>
          </cell>
          <cell r="H239" t="str">
            <v>ZONA 5</v>
          </cell>
          <cell r="I239" t="str">
            <v>CALLE 54 SUR NAO.87A-21</v>
          </cell>
          <cell r="K239" t="str">
            <v>Soltera</v>
          </cell>
          <cell r="L239">
            <v>37629</v>
          </cell>
          <cell r="M239" t="str">
            <v xml:space="preserve">  -   -</v>
          </cell>
          <cell r="N239" t="str">
            <v xml:space="preserve">  -   -</v>
          </cell>
          <cell r="O239" t="str">
            <v>PORVENIR</v>
          </cell>
          <cell r="P239" t="str">
            <v>PORVENIR AFP</v>
          </cell>
          <cell r="Q239" t="str">
            <v>CAFESALUD EPS</v>
          </cell>
          <cell r="R239">
            <v>0</v>
          </cell>
          <cell r="S239">
            <v>0</v>
          </cell>
          <cell r="T239" t="str">
            <v>106389687</v>
          </cell>
          <cell r="U239" t="str">
            <v>F</v>
          </cell>
          <cell r="V239" t="str">
            <v>NO TIENE</v>
          </cell>
          <cell r="W239">
            <v>1</v>
          </cell>
          <cell r="X239" t="str">
            <v>COMPENSAR</v>
          </cell>
          <cell r="Y239" t="str">
            <v>BANCO DE BOGOTA</v>
          </cell>
          <cell r="Z239">
            <v>37659</v>
          </cell>
          <cell r="AA239">
            <v>37689</v>
          </cell>
          <cell r="AB239">
            <v>37720</v>
          </cell>
          <cell r="AC239">
            <v>37751</v>
          </cell>
          <cell r="AE239">
            <v>37629</v>
          </cell>
          <cell r="AG239">
            <v>0</v>
          </cell>
        </row>
        <row r="240">
          <cell r="A240">
            <v>79250356</v>
          </cell>
          <cell r="B240" t="str">
            <v>BELTRAN URREGO ERNESTO JULIO</v>
          </cell>
          <cell r="C240" t="str">
            <v>EJECUTIVO DE SERVICIO</v>
          </cell>
          <cell r="D240">
            <v>332000</v>
          </cell>
          <cell r="E240" t="str">
            <v>NUEVOS SUMINISTROS</v>
          </cell>
          <cell r="F240" t="str">
            <v>1110200</v>
          </cell>
          <cell r="G240" t="str">
            <v>006</v>
          </cell>
          <cell r="H240" t="str">
            <v>ZONA 1</v>
          </cell>
          <cell r="I240" t="str">
            <v>CR 1A No. 74C-35 SUR</v>
          </cell>
          <cell r="K240" t="str">
            <v>Casado</v>
          </cell>
          <cell r="L240">
            <v>37631</v>
          </cell>
          <cell r="M240">
            <v>20611</v>
          </cell>
          <cell r="N240" t="str">
            <v xml:space="preserve">  -   -</v>
          </cell>
          <cell r="O240" t="str">
            <v>PORVENIR</v>
          </cell>
          <cell r="P240" t="str">
            <v>PORVENIR AFP</v>
          </cell>
          <cell r="Q240" t="str">
            <v>CRUZ BLANCA EPS</v>
          </cell>
          <cell r="R240">
            <v>0</v>
          </cell>
          <cell r="S240">
            <v>0</v>
          </cell>
          <cell r="T240" t="str">
            <v>106389760</v>
          </cell>
          <cell r="U240" t="str">
            <v>M</v>
          </cell>
          <cell r="V240">
            <v>7630063</v>
          </cell>
          <cell r="W240">
            <v>1</v>
          </cell>
          <cell r="X240" t="str">
            <v>COMPENSAR</v>
          </cell>
          <cell r="Y240" t="str">
            <v>BANCO DE BOGOTA</v>
          </cell>
          <cell r="Z240">
            <v>37661</v>
          </cell>
          <cell r="AA240">
            <v>37691</v>
          </cell>
          <cell r="AB240">
            <v>37722</v>
          </cell>
          <cell r="AC240">
            <v>37753</v>
          </cell>
          <cell r="AE240">
            <v>37631</v>
          </cell>
          <cell r="AG240">
            <v>0</v>
          </cell>
        </row>
        <row r="241">
          <cell r="A241">
            <v>19181046</v>
          </cell>
          <cell r="B241" t="str">
            <v>CONTRERAS INFANTE HECTOR</v>
          </cell>
          <cell r="C241" t="str">
            <v>AUXILIAR</v>
          </cell>
          <cell r="D241">
            <v>332000</v>
          </cell>
          <cell r="E241" t="str">
            <v>NUEVOS SUMINISTROS</v>
          </cell>
          <cell r="F241" t="str">
            <v>1110300</v>
          </cell>
          <cell r="G241" t="str">
            <v>015</v>
          </cell>
          <cell r="H241" t="str">
            <v>ZONA 4</v>
          </cell>
          <cell r="I241" t="str">
            <v>TRANSV 49 G # 68 H 53 SUR</v>
          </cell>
          <cell r="K241" t="str">
            <v>Soltero</v>
          </cell>
          <cell r="L241">
            <v>37637</v>
          </cell>
          <cell r="M241">
            <v>19055</v>
          </cell>
          <cell r="N241" t="str">
            <v xml:space="preserve">  -   -</v>
          </cell>
          <cell r="O241" t="str">
            <v>PORVENIR</v>
          </cell>
          <cell r="P241" t="str">
            <v>COLFONDOS</v>
          </cell>
          <cell r="Q241" t="str">
            <v>SUSALUD EPS</v>
          </cell>
          <cell r="R241">
            <v>0</v>
          </cell>
          <cell r="S241">
            <v>0</v>
          </cell>
          <cell r="T241" t="str">
            <v>106390396</v>
          </cell>
          <cell r="U241" t="str">
            <v>M</v>
          </cell>
          <cell r="V241">
            <v>7167214</v>
          </cell>
          <cell r="W241">
            <v>1</v>
          </cell>
          <cell r="X241" t="str">
            <v>COMPENSAR</v>
          </cell>
          <cell r="Y241" t="str">
            <v>BANCO DE BOGOTA</v>
          </cell>
          <cell r="Z241">
            <v>37667</v>
          </cell>
          <cell r="AA241">
            <v>37697</v>
          </cell>
          <cell r="AB241">
            <v>37728</v>
          </cell>
          <cell r="AC241">
            <v>37759</v>
          </cell>
          <cell r="AE241">
            <v>37637</v>
          </cell>
          <cell r="AG241">
            <v>0</v>
          </cell>
        </row>
        <row r="242">
          <cell r="A242">
            <v>20989600</v>
          </cell>
          <cell r="B242" t="str">
            <v>ZAMUDIO MALDONADO SONIA MILENA</v>
          </cell>
          <cell r="C242" t="str">
            <v>EJECUTIVO DE SERVICIO</v>
          </cell>
          <cell r="D242">
            <v>332000</v>
          </cell>
          <cell r="E242" t="str">
            <v>NUEVOS SUMINISTROS</v>
          </cell>
          <cell r="F242" t="str">
            <v>1110100</v>
          </cell>
          <cell r="G242" t="str">
            <v>058</v>
          </cell>
          <cell r="H242" t="str">
            <v>ZONA 5</v>
          </cell>
          <cell r="I242" t="str">
            <v>CL 35 SUR No. 81A-01</v>
          </cell>
          <cell r="K242" t="str">
            <v>Soltera</v>
          </cell>
          <cell r="L242">
            <v>37639</v>
          </cell>
          <cell r="M242" t="str">
            <v xml:space="preserve">  -   -</v>
          </cell>
          <cell r="N242" t="str">
            <v xml:space="preserve">  -   -</v>
          </cell>
          <cell r="O242" t="str">
            <v>PORVENIR</v>
          </cell>
          <cell r="P242" t="str">
            <v>PORVENIR AFP</v>
          </cell>
          <cell r="Q242" t="str">
            <v>CRUZ BLANCA EPS</v>
          </cell>
          <cell r="R242">
            <v>0</v>
          </cell>
          <cell r="S242">
            <v>0</v>
          </cell>
          <cell r="T242" t="str">
            <v>106390222</v>
          </cell>
          <cell r="U242" t="str">
            <v>F</v>
          </cell>
          <cell r="V242">
            <v>4801837</v>
          </cell>
          <cell r="W242">
            <v>1</v>
          </cell>
          <cell r="X242" t="str">
            <v>COMPENSAR</v>
          </cell>
          <cell r="Y242" t="str">
            <v>BANCO DE BOGOTA</v>
          </cell>
          <cell r="Z242">
            <v>37669</v>
          </cell>
          <cell r="AA242">
            <v>37699</v>
          </cell>
          <cell r="AB242">
            <v>37730</v>
          </cell>
          <cell r="AC242">
            <v>37761</v>
          </cell>
          <cell r="AE242">
            <v>37639</v>
          </cell>
          <cell r="AG242">
            <v>0</v>
          </cell>
        </row>
        <row r="243">
          <cell r="A243">
            <v>20989699</v>
          </cell>
          <cell r="B243" t="str">
            <v>ROSAS MALDONADO DOLLY MARITZA</v>
          </cell>
          <cell r="C243" t="str">
            <v>EJECUTIVO DE SERVICIO</v>
          </cell>
          <cell r="D243">
            <v>332000</v>
          </cell>
          <cell r="E243" t="str">
            <v>NUEVOS SUMINISTROS</v>
          </cell>
          <cell r="F243" t="str">
            <v>1110100</v>
          </cell>
          <cell r="G243" t="str">
            <v>058</v>
          </cell>
          <cell r="H243" t="str">
            <v>ZONA 5</v>
          </cell>
          <cell r="I243" t="str">
            <v>CL 77 No. 82-14</v>
          </cell>
          <cell r="K243" t="str">
            <v>Soltero</v>
          </cell>
          <cell r="L243">
            <v>37639</v>
          </cell>
          <cell r="M243" t="str">
            <v xml:space="preserve">  -   -</v>
          </cell>
          <cell r="N243" t="str">
            <v xml:space="preserve">  -   -</v>
          </cell>
          <cell r="O243" t="str">
            <v>PORVENIR</v>
          </cell>
          <cell r="P243" t="str">
            <v>PORVENIR AFP</v>
          </cell>
          <cell r="Q243" t="str">
            <v>SALUDCOOP EPS</v>
          </cell>
          <cell r="R243">
            <v>0</v>
          </cell>
          <cell r="S243">
            <v>0</v>
          </cell>
          <cell r="T243" t="str">
            <v>106390230</v>
          </cell>
          <cell r="U243" t="str">
            <v>F</v>
          </cell>
          <cell r="V243">
            <v>5453508</v>
          </cell>
          <cell r="W243">
            <v>1</v>
          </cell>
          <cell r="X243" t="str">
            <v>COMPENSAR</v>
          </cell>
          <cell r="Y243" t="str">
            <v>BANCO DE BOGOTA</v>
          </cell>
          <cell r="Z243">
            <v>37669</v>
          </cell>
          <cell r="AA243">
            <v>37699</v>
          </cell>
          <cell r="AB243">
            <v>37730</v>
          </cell>
          <cell r="AC243">
            <v>37761</v>
          </cell>
          <cell r="AE243">
            <v>37639</v>
          </cell>
          <cell r="AG243">
            <v>0</v>
          </cell>
        </row>
        <row r="244">
          <cell r="A244">
            <v>53098244</v>
          </cell>
          <cell r="B244" t="str">
            <v>DELGADO OROZCO JEIMY ALEXANDRA</v>
          </cell>
          <cell r="C244" t="str">
            <v>EJECUTIVO DE SERVICIO</v>
          </cell>
          <cell r="D244">
            <v>332000</v>
          </cell>
          <cell r="E244" t="str">
            <v>NUEVOS SUMINISTROS</v>
          </cell>
          <cell r="F244" t="str">
            <v>1110100</v>
          </cell>
          <cell r="G244" t="str">
            <v>058</v>
          </cell>
          <cell r="H244" t="str">
            <v>ZONA 5</v>
          </cell>
          <cell r="I244" t="str">
            <v>SUPER MANZANA 7B L 14 INT3-4</v>
          </cell>
          <cell r="K244" t="str">
            <v>Soltera</v>
          </cell>
          <cell r="L244">
            <v>37639</v>
          </cell>
          <cell r="M244" t="str">
            <v xml:space="preserve">  -   -</v>
          </cell>
          <cell r="N244" t="str">
            <v xml:space="preserve">  -   -</v>
          </cell>
          <cell r="O244" t="str">
            <v>PORVENIR</v>
          </cell>
          <cell r="P244" t="str">
            <v>PORVENIR AFP</v>
          </cell>
          <cell r="Q244" t="str">
            <v>FAMISANAR EPS</v>
          </cell>
          <cell r="R244">
            <v>0</v>
          </cell>
          <cell r="S244">
            <v>0</v>
          </cell>
          <cell r="T244" t="str">
            <v>106390404</v>
          </cell>
          <cell r="U244" t="str">
            <v>F</v>
          </cell>
          <cell r="V244">
            <v>2647749</v>
          </cell>
          <cell r="W244">
            <v>1</v>
          </cell>
          <cell r="X244" t="str">
            <v>COMPENSAR</v>
          </cell>
          <cell r="Y244" t="str">
            <v>BANCO DE BOGOTA</v>
          </cell>
          <cell r="Z244">
            <v>37669</v>
          </cell>
          <cell r="AA244">
            <v>37699</v>
          </cell>
          <cell r="AB244">
            <v>37730</v>
          </cell>
          <cell r="AC244">
            <v>37761</v>
          </cell>
          <cell r="AE244">
            <v>37639</v>
          </cell>
          <cell r="AG244">
            <v>0</v>
          </cell>
        </row>
        <row r="245">
          <cell r="A245">
            <v>52957859</v>
          </cell>
          <cell r="B245" t="str">
            <v>YEPEZ ATEHORTUA YOLANDA</v>
          </cell>
          <cell r="C245" t="str">
            <v>EJECUTIVO DE SERVICIO</v>
          </cell>
          <cell r="D245">
            <v>332000</v>
          </cell>
          <cell r="E245" t="str">
            <v>NUEVOS SUMINISTROS</v>
          </cell>
          <cell r="F245" t="str">
            <v>1110200</v>
          </cell>
          <cell r="G245" t="str">
            <v>006</v>
          </cell>
          <cell r="H245" t="str">
            <v>ZONA 1</v>
          </cell>
          <cell r="I245" t="str">
            <v>CLL 28SUR 26-65</v>
          </cell>
          <cell r="K245" t="str">
            <v>Soltera</v>
          </cell>
          <cell r="L245">
            <v>37643</v>
          </cell>
          <cell r="M245">
            <v>30738</v>
          </cell>
          <cell r="N245" t="str">
            <v xml:space="preserve">  -   -</v>
          </cell>
          <cell r="O245" t="str">
            <v>PORVENIR</v>
          </cell>
          <cell r="P245" t="str">
            <v>COLFONDOS</v>
          </cell>
          <cell r="Q245" t="str">
            <v>CRUZ BLANCA EPS</v>
          </cell>
          <cell r="R245">
            <v>0</v>
          </cell>
          <cell r="S245" t="str">
            <v>MARQUEDALIA</v>
          </cell>
          <cell r="T245" t="str">
            <v>106382781</v>
          </cell>
          <cell r="U245" t="str">
            <v>F</v>
          </cell>
          <cell r="V245">
            <v>2021526</v>
          </cell>
          <cell r="W245">
            <v>1</v>
          </cell>
          <cell r="X245" t="str">
            <v>COMPENSAR</v>
          </cell>
          <cell r="Y245" t="str">
            <v>BANCO DE BOGOTA</v>
          </cell>
          <cell r="Z245">
            <v>37673</v>
          </cell>
          <cell r="AA245">
            <v>37703</v>
          </cell>
          <cell r="AB245">
            <v>37734</v>
          </cell>
          <cell r="AC245">
            <v>37765</v>
          </cell>
          <cell r="AE245">
            <v>37643</v>
          </cell>
          <cell r="AG245">
            <v>0</v>
          </cell>
        </row>
        <row r="246">
          <cell r="A246">
            <v>12598624</v>
          </cell>
          <cell r="B246" t="str">
            <v>PAVA RAMOS OSCAR MIGUEL</v>
          </cell>
          <cell r="C246" t="str">
            <v>AUXILIAR</v>
          </cell>
          <cell r="D246">
            <v>332000</v>
          </cell>
          <cell r="E246" t="str">
            <v>NUEVOS SUMINISTROS</v>
          </cell>
          <cell r="F246" t="str">
            <v>1110100</v>
          </cell>
          <cell r="G246" t="str">
            <v>013</v>
          </cell>
          <cell r="H246" t="str">
            <v>ZONA 3</v>
          </cell>
          <cell r="I246" t="str">
            <v>CL 63J No. 31-22</v>
          </cell>
          <cell r="K246" t="str">
            <v>Soltero</v>
          </cell>
          <cell r="L246">
            <v>37644</v>
          </cell>
          <cell r="M246" t="str">
            <v xml:space="preserve">  -   -</v>
          </cell>
          <cell r="N246" t="str">
            <v xml:space="preserve">  -   -</v>
          </cell>
          <cell r="O246" t="str">
            <v>PORVENIR</v>
          </cell>
          <cell r="P246" t="str">
            <v>COLFONDOS</v>
          </cell>
          <cell r="Q246" t="str">
            <v>CRUZ BLANCA EPS</v>
          </cell>
          <cell r="R246">
            <v>0</v>
          </cell>
          <cell r="S246">
            <v>0</v>
          </cell>
          <cell r="T246" t="str">
            <v>106391048</v>
          </cell>
          <cell r="U246" t="str">
            <v>F</v>
          </cell>
          <cell r="V246">
            <v>3114826</v>
          </cell>
          <cell r="W246">
            <v>1</v>
          </cell>
          <cell r="X246" t="str">
            <v>COMPENSAR</v>
          </cell>
          <cell r="Y246" t="str">
            <v>BANCO DE BOGOTA</v>
          </cell>
          <cell r="Z246">
            <v>37674</v>
          </cell>
          <cell r="AA246">
            <v>37704</v>
          </cell>
          <cell r="AB246">
            <v>37735</v>
          </cell>
          <cell r="AC246">
            <v>37766</v>
          </cell>
          <cell r="AE246">
            <v>37644</v>
          </cell>
          <cell r="AG246">
            <v>0</v>
          </cell>
        </row>
        <row r="247">
          <cell r="A247">
            <v>39722373</v>
          </cell>
          <cell r="B247" t="str">
            <v>ENCISO DIAZ ANA ROSA</v>
          </cell>
          <cell r="C247" t="str">
            <v>EJECUTIVO DE SERVICIO</v>
          </cell>
          <cell r="D247">
            <v>332000</v>
          </cell>
          <cell r="E247" t="str">
            <v>NUEVOS SUMINISTROS</v>
          </cell>
          <cell r="F247" t="str">
            <v>1110200</v>
          </cell>
          <cell r="G247" t="str">
            <v>006</v>
          </cell>
          <cell r="H247" t="str">
            <v>ZONA 1</v>
          </cell>
          <cell r="I247" t="str">
            <v>CR 13 No. 32-53 SUR</v>
          </cell>
          <cell r="K247" t="str">
            <v>Casado</v>
          </cell>
          <cell r="L247">
            <v>37644</v>
          </cell>
          <cell r="M247" t="str">
            <v xml:space="preserve">  -   -</v>
          </cell>
          <cell r="N247" t="str">
            <v xml:space="preserve">  -   -</v>
          </cell>
          <cell r="O247" t="str">
            <v>PORVENIR</v>
          </cell>
          <cell r="P247" t="str">
            <v>PORVENIR AFP</v>
          </cell>
          <cell r="Q247" t="str">
            <v>CRUZ BLANCA EPS</v>
          </cell>
          <cell r="R247">
            <v>0</v>
          </cell>
          <cell r="S247">
            <v>0</v>
          </cell>
          <cell r="T247" t="str">
            <v>106390925</v>
          </cell>
          <cell r="U247" t="str">
            <v>F</v>
          </cell>
          <cell r="V247">
            <v>3640212</v>
          </cell>
          <cell r="W247">
            <v>1</v>
          </cell>
          <cell r="X247" t="str">
            <v>COMPENSAR</v>
          </cell>
          <cell r="Y247" t="str">
            <v>BANCO DE BOGOTA</v>
          </cell>
          <cell r="Z247">
            <v>37674</v>
          </cell>
          <cell r="AA247">
            <v>37704</v>
          </cell>
          <cell r="AB247">
            <v>37735</v>
          </cell>
          <cell r="AC247">
            <v>37766</v>
          </cell>
          <cell r="AE247">
            <v>37644</v>
          </cell>
          <cell r="AG247">
            <v>0</v>
          </cell>
        </row>
        <row r="248">
          <cell r="A248">
            <v>65501706</v>
          </cell>
          <cell r="B248" t="str">
            <v>ENCISO BASTOS MARYLU</v>
          </cell>
          <cell r="C248" t="str">
            <v>EJECUTIVO DE SERVICIO</v>
          </cell>
          <cell r="D248">
            <v>332000</v>
          </cell>
          <cell r="E248" t="str">
            <v>NUEVOS SUMINISTROS</v>
          </cell>
          <cell r="F248" t="str">
            <v>1110100</v>
          </cell>
          <cell r="G248" t="str">
            <v>058</v>
          </cell>
          <cell r="H248" t="str">
            <v>ZONA 5</v>
          </cell>
          <cell r="I248" t="str">
            <v>CR 89 No. 72-62 SUR</v>
          </cell>
          <cell r="K248" t="str">
            <v>Soltera</v>
          </cell>
          <cell r="L248">
            <v>37644</v>
          </cell>
          <cell r="M248" t="str">
            <v xml:space="preserve">  -   -</v>
          </cell>
          <cell r="N248" t="str">
            <v xml:space="preserve">  -   -</v>
          </cell>
          <cell r="O248">
            <v>0</v>
          </cell>
          <cell r="P248" t="str">
            <v>PORVENIR AFP</v>
          </cell>
          <cell r="Q248" t="str">
            <v>CRUZ BLANCA EPS</v>
          </cell>
          <cell r="R248">
            <v>0</v>
          </cell>
          <cell r="S248">
            <v>0</v>
          </cell>
          <cell r="T248" t="str">
            <v>106390867</v>
          </cell>
          <cell r="U248" t="str">
            <v>F</v>
          </cell>
          <cell r="V248">
            <v>7765061</v>
          </cell>
          <cell r="W248">
            <v>1</v>
          </cell>
          <cell r="X248" t="str">
            <v>COMPENSAR</v>
          </cell>
          <cell r="Y248" t="str">
            <v>BANCO DE BOGOTA</v>
          </cell>
          <cell r="Z248">
            <v>37674</v>
          </cell>
          <cell r="AA248">
            <v>37704</v>
          </cell>
          <cell r="AB248">
            <v>37735</v>
          </cell>
          <cell r="AC248">
            <v>37766</v>
          </cell>
          <cell r="AE248">
            <v>37644</v>
          </cell>
          <cell r="AG248">
            <v>0</v>
          </cell>
        </row>
        <row r="249">
          <cell r="A249">
            <v>79765810</v>
          </cell>
          <cell r="B249" t="str">
            <v>MUNEVAR DAVILA JHON JAIRO</v>
          </cell>
          <cell r="C249" t="str">
            <v>TECNICO</v>
          </cell>
          <cell r="D249">
            <v>332000</v>
          </cell>
          <cell r="E249" t="str">
            <v>NUEVOS SUMINISTROS</v>
          </cell>
          <cell r="F249" t="str">
            <v>1110200</v>
          </cell>
          <cell r="G249" t="str">
            <v>006</v>
          </cell>
          <cell r="H249" t="str">
            <v>ZONA 1</v>
          </cell>
          <cell r="I249" t="str">
            <v>CL 66 No. 76-13 SUR</v>
          </cell>
          <cell r="K249" t="str">
            <v>Unión libre</v>
          </cell>
          <cell r="L249">
            <v>37644</v>
          </cell>
          <cell r="M249" t="str">
            <v xml:space="preserve">  -   -</v>
          </cell>
          <cell r="N249" t="str">
            <v xml:space="preserve">  -   -</v>
          </cell>
          <cell r="O249">
            <v>0</v>
          </cell>
          <cell r="P249" t="str">
            <v>HORIZONTE AFP</v>
          </cell>
          <cell r="Q249" t="str">
            <v>CRUZ BLANCA EPS</v>
          </cell>
          <cell r="R249">
            <v>0</v>
          </cell>
          <cell r="S249">
            <v>0</v>
          </cell>
          <cell r="T249" t="str">
            <v>106355753</v>
          </cell>
          <cell r="U249" t="str">
            <v>F</v>
          </cell>
          <cell r="V249">
            <v>7802621</v>
          </cell>
          <cell r="W249">
            <v>1</v>
          </cell>
          <cell r="X249" t="str">
            <v>COMPENSAR</v>
          </cell>
          <cell r="Y249" t="str">
            <v>BANCO DE BOGOTA</v>
          </cell>
          <cell r="Z249">
            <v>37674</v>
          </cell>
          <cell r="AA249">
            <v>37704</v>
          </cell>
          <cell r="AB249">
            <v>37735</v>
          </cell>
          <cell r="AC249">
            <v>37766</v>
          </cell>
          <cell r="AE249">
            <v>37644</v>
          </cell>
          <cell r="AG249">
            <v>0</v>
          </cell>
        </row>
        <row r="250">
          <cell r="A250">
            <v>79356567</v>
          </cell>
          <cell r="B250" t="str">
            <v>LEON ZAMUDIO HENRY ARTURO</v>
          </cell>
          <cell r="C250" t="str">
            <v>AUXILIAR</v>
          </cell>
          <cell r="D250">
            <v>332000</v>
          </cell>
          <cell r="E250" t="str">
            <v>NUEVOS SUMINISTROS</v>
          </cell>
          <cell r="F250" t="str">
            <v>1110100</v>
          </cell>
          <cell r="G250" t="str">
            <v>058</v>
          </cell>
          <cell r="H250" t="str">
            <v>ZONA 5</v>
          </cell>
          <cell r="I250" t="str">
            <v>CL 40G No. 75C-65 SUR</v>
          </cell>
          <cell r="K250" t="str">
            <v>Unión libre</v>
          </cell>
          <cell r="L250">
            <v>37649</v>
          </cell>
          <cell r="M250" t="str">
            <v xml:space="preserve">  -   -</v>
          </cell>
          <cell r="N250" t="str">
            <v xml:space="preserve">  -   -</v>
          </cell>
          <cell r="O250" t="str">
            <v>PORVENIR</v>
          </cell>
          <cell r="P250" t="str">
            <v>PORVENIR AFP</v>
          </cell>
          <cell r="Q250" t="str">
            <v>FAMISANAR EPS</v>
          </cell>
          <cell r="R250">
            <v>0</v>
          </cell>
          <cell r="S250">
            <v>0</v>
          </cell>
          <cell r="T250" t="str">
            <v>106391543</v>
          </cell>
          <cell r="U250" t="str">
            <v>M</v>
          </cell>
          <cell r="V250">
            <v>2647749</v>
          </cell>
          <cell r="W250">
            <v>1</v>
          </cell>
          <cell r="X250" t="str">
            <v>COMPENSAR</v>
          </cell>
          <cell r="Y250" t="str">
            <v>BANCO DE BOGOTA</v>
          </cell>
          <cell r="Z250">
            <v>37679</v>
          </cell>
          <cell r="AA250">
            <v>37709</v>
          </cell>
          <cell r="AB250">
            <v>37740</v>
          </cell>
          <cell r="AC250">
            <v>37771</v>
          </cell>
          <cell r="AE250">
            <v>37649</v>
          </cell>
          <cell r="AG250">
            <v>0</v>
          </cell>
        </row>
        <row r="251">
          <cell r="A251">
            <v>19489662</v>
          </cell>
          <cell r="B251" t="str">
            <v>PORTES  VICTOR HERNANDO</v>
          </cell>
          <cell r="C251" t="str">
            <v>JEFE DE BARRIO</v>
          </cell>
          <cell r="D251">
            <v>600000</v>
          </cell>
          <cell r="E251" t="str">
            <v>NUEVOS SUMINISTROS</v>
          </cell>
          <cell r="F251" t="str">
            <v>1110300</v>
          </cell>
          <cell r="G251" t="str">
            <v>008</v>
          </cell>
          <cell r="H251" t="str">
            <v>ZONA 2</v>
          </cell>
          <cell r="I251" t="str">
            <v>CR 71 NO 41C-71</v>
          </cell>
          <cell r="K251" t="str">
            <v>Casado</v>
          </cell>
          <cell r="L251">
            <v>37653</v>
          </cell>
          <cell r="M251">
            <v>22569</v>
          </cell>
          <cell r="N251" t="str">
            <v xml:space="preserve">  -   -</v>
          </cell>
          <cell r="O251" t="str">
            <v>PORVENIR</v>
          </cell>
          <cell r="P251" t="str">
            <v>HORIZONTE AFP</v>
          </cell>
          <cell r="Q251" t="str">
            <v>FAMISANAR EPS</v>
          </cell>
          <cell r="R251">
            <v>0</v>
          </cell>
          <cell r="S251">
            <v>0</v>
          </cell>
          <cell r="T251" t="str">
            <v>106338353</v>
          </cell>
          <cell r="U251" t="str">
            <v>M</v>
          </cell>
          <cell r="V251">
            <v>2646530</v>
          </cell>
          <cell r="W251">
            <v>1</v>
          </cell>
          <cell r="X251" t="str">
            <v>COMPENSAR</v>
          </cell>
          <cell r="Y251" t="str">
            <v>BANCO DE BOGOTA</v>
          </cell>
          <cell r="Z251">
            <v>37683</v>
          </cell>
          <cell r="AA251">
            <v>37713</v>
          </cell>
          <cell r="AB251">
            <v>37744</v>
          </cell>
          <cell r="AC251">
            <v>37775</v>
          </cell>
          <cell r="AE251">
            <v>37653</v>
          </cell>
          <cell r="AG251">
            <v>0</v>
          </cell>
        </row>
        <row r="252">
          <cell r="A252">
            <v>79493208</v>
          </cell>
          <cell r="B252" t="str">
            <v>NIÑO VARGAS JULIO LEONARDO</v>
          </cell>
          <cell r="C252" t="str">
            <v>auxiliar</v>
          </cell>
          <cell r="D252">
            <v>332000</v>
          </cell>
          <cell r="E252" t="str">
            <v>NUEVOS SUMINISTROS</v>
          </cell>
          <cell r="F252" t="str">
            <v>1110100</v>
          </cell>
          <cell r="G252" t="str">
            <v>058</v>
          </cell>
          <cell r="H252" t="str">
            <v>ZONA 5</v>
          </cell>
          <cell r="I252" t="str">
            <v xml:space="preserve">Cll 62 sur No.26-30 ap. 403 </v>
          </cell>
          <cell r="K252" t="str">
            <v>Soltero</v>
          </cell>
          <cell r="L252">
            <v>37653</v>
          </cell>
          <cell r="M252" t="str">
            <v xml:space="preserve">  -   -</v>
          </cell>
          <cell r="N252" t="str">
            <v xml:space="preserve">  -   -</v>
          </cell>
          <cell r="O252" t="str">
            <v>PORVENIR</v>
          </cell>
          <cell r="P252" t="str">
            <v>PORVENIR AFP</v>
          </cell>
          <cell r="Q252" t="str">
            <v>SUSALUD EPS</v>
          </cell>
          <cell r="R252">
            <v>0</v>
          </cell>
          <cell r="S252" t="str">
            <v>BOGOTA</v>
          </cell>
          <cell r="T252" t="str">
            <v>106392400</v>
          </cell>
          <cell r="U252" t="str">
            <v>M</v>
          </cell>
          <cell r="V252">
            <v>7161801</v>
          </cell>
          <cell r="W252">
            <v>1</v>
          </cell>
          <cell r="X252" t="str">
            <v>COMPENSAR</v>
          </cell>
          <cell r="Y252" t="str">
            <v>BANCO DE BOGOTA</v>
          </cell>
          <cell r="Z252">
            <v>37683</v>
          </cell>
          <cell r="AA252">
            <v>37713</v>
          </cell>
          <cell r="AB252">
            <v>37744</v>
          </cell>
          <cell r="AC252">
            <v>37775</v>
          </cell>
          <cell r="AE252">
            <v>37653</v>
          </cell>
          <cell r="AG252">
            <v>0</v>
          </cell>
        </row>
        <row r="253">
          <cell r="A253">
            <v>5056139</v>
          </cell>
          <cell r="B253" t="str">
            <v>PABON PABON JUAN LUIS</v>
          </cell>
          <cell r="C253" t="str">
            <v>JEFE SISTEMAS</v>
          </cell>
          <cell r="D253">
            <v>700000</v>
          </cell>
          <cell r="E253" t="str">
            <v>NUEVOS SUMINISTROS</v>
          </cell>
          <cell r="F253" t="str">
            <v>1110010</v>
          </cell>
          <cell r="G253" t="str">
            <v>014</v>
          </cell>
          <cell r="H253" t="str">
            <v>ADMINISTRACION CODENSA</v>
          </cell>
          <cell r="I253" t="str">
            <v>TV 27 No. 39-15</v>
          </cell>
          <cell r="K253" t="str">
            <v>Casado</v>
          </cell>
          <cell r="L253">
            <v>37669</v>
          </cell>
          <cell r="M253" t="str">
            <v xml:space="preserve">  -   -</v>
          </cell>
          <cell r="N253" t="str">
            <v xml:space="preserve">  -   -</v>
          </cell>
          <cell r="O253" t="str">
            <v>PORVENIR</v>
          </cell>
          <cell r="P253" t="str">
            <v>PORVENIR AFP</v>
          </cell>
          <cell r="Q253" t="str">
            <v>SALUDCOOP EPS</v>
          </cell>
          <cell r="R253">
            <v>0</v>
          </cell>
          <cell r="S253">
            <v>0</v>
          </cell>
          <cell r="T253" t="str">
            <v>564267565</v>
          </cell>
          <cell r="U253" t="str">
            <v>M</v>
          </cell>
          <cell r="V253">
            <v>2692575</v>
          </cell>
          <cell r="W253">
            <v>1</v>
          </cell>
          <cell r="X253" t="str">
            <v>COMPENSAR</v>
          </cell>
          <cell r="Y253" t="str">
            <v>BANCO DE BOGOTA</v>
          </cell>
          <cell r="Z253">
            <v>37699</v>
          </cell>
          <cell r="AA253">
            <v>37729</v>
          </cell>
          <cell r="AB253">
            <v>37760</v>
          </cell>
          <cell r="AC253">
            <v>37791</v>
          </cell>
          <cell r="AE253">
            <v>37669</v>
          </cell>
          <cell r="AG253">
            <v>0</v>
          </cell>
        </row>
        <row r="254">
          <cell r="A254">
            <v>3109968</v>
          </cell>
          <cell r="B254" t="str">
            <v>GARZON FEO JHON ALEXANDER</v>
          </cell>
          <cell r="C254" t="str">
            <v>TECNICO</v>
          </cell>
          <cell r="D254">
            <v>332000</v>
          </cell>
          <cell r="E254" t="str">
            <v>NUEVOS SUMINISTROS</v>
          </cell>
          <cell r="F254" t="str">
            <v>1110200</v>
          </cell>
          <cell r="G254" t="str">
            <v>016</v>
          </cell>
          <cell r="H254" t="str">
            <v>ZONA 6</v>
          </cell>
          <cell r="I254" t="str">
            <v>CR 42 81BIS-45SUR</v>
          </cell>
          <cell r="K254" t="str">
            <v>Soltero</v>
          </cell>
          <cell r="L254">
            <v>37670</v>
          </cell>
          <cell r="M254">
            <v>30179</v>
          </cell>
          <cell r="N254" t="str">
            <v xml:space="preserve">  -   -</v>
          </cell>
          <cell r="O254" t="str">
            <v>PORVENIR</v>
          </cell>
          <cell r="P254" t="str">
            <v>PORVENIR AFP</v>
          </cell>
          <cell r="Q254" t="str">
            <v>COOMEVA EPS</v>
          </cell>
          <cell r="R254" t="str">
            <v>3109968 DM46-2</v>
          </cell>
          <cell r="S254" t="str">
            <v>NOCAIMA CUNDINAMARCA</v>
          </cell>
          <cell r="T254" t="str">
            <v>467081261</v>
          </cell>
          <cell r="U254" t="str">
            <v>M</v>
          </cell>
          <cell r="V254">
            <v>2646731</v>
          </cell>
          <cell r="W254">
            <v>1</v>
          </cell>
          <cell r="X254" t="str">
            <v>COMPENSAR</v>
          </cell>
          <cell r="Y254" t="str">
            <v>BANCO DE BOGOTA</v>
          </cell>
          <cell r="Z254">
            <v>37700</v>
          </cell>
          <cell r="AA254">
            <v>37730</v>
          </cell>
          <cell r="AB254">
            <v>37761</v>
          </cell>
          <cell r="AC254">
            <v>37792</v>
          </cell>
          <cell r="AE254">
            <v>37670</v>
          </cell>
          <cell r="AG254">
            <v>0</v>
          </cell>
        </row>
        <row r="255">
          <cell r="A255">
            <v>11445415</v>
          </cell>
          <cell r="B255" t="str">
            <v>HERNANDEZ GONZALEZ OMAR</v>
          </cell>
          <cell r="C255" t="str">
            <v>TECNICO</v>
          </cell>
          <cell r="D255">
            <v>332000</v>
          </cell>
          <cell r="E255" t="str">
            <v>NUEVOS SUMINISTROS</v>
          </cell>
          <cell r="F255" t="str">
            <v>1110200</v>
          </cell>
          <cell r="G255" t="str">
            <v>016</v>
          </cell>
          <cell r="H255" t="str">
            <v>ZONA 6</v>
          </cell>
          <cell r="I255" t="str">
            <v>TV 61 No. 38F-17 SUR</v>
          </cell>
          <cell r="K255" t="str">
            <v>Unión libre</v>
          </cell>
          <cell r="L255">
            <v>37670</v>
          </cell>
          <cell r="M255">
            <v>28440</v>
          </cell>
          <cell r="N255" t="str">
            <v xml:space="preserve">  -   -</v>
          </cell>
          <cell r="O255" t="str">
            <v>PORVENIR</v>
          </cell>
          <cell r="P255" t="str">
            <v>PROTECCION AFP</v>
          </cell>
          <cell r="Q255" t="str">
            <v>SALUDCOOP EPS</v>
          </cell>
          <cell r="R255">
            <v>0</v>
          </cell>
          <cell r="S255">
            <v>0</v>
          </cell>
          <cell r="T255" t="str">
            <v>467091344</v>
          </cell>
          <cell r="U255" t="str">
            <v>M</v>
          </cell>
          <cell r="V255">
            <v>2804900</v>
          </cell>
          <cell r="W255">
            <v>1</v>
          </cell>
          <cell r="X255" t="str">
            <v>COMPENSAR</v>
          </cell>
          <cell r="Y255" t="str">
            <v>BANCO DE BOGOTA</v>
          </cell>
          <cell r="Z255">
            <v>37700</v>
          </cell>
          <cell r="AA255">
            <v>37730</v>
          </cell>
          <cell r="AB255">
            <v>37761</v>
          </cell>
          <cell r="AC255">
            <v>37792</v>
          </cell>
          <cell r="AE255">
            <v>37670</v>
          </cell>
          <cell r="AG255">
            <v>0</v>
          </cell>
        </row>
        <row r="256">
          <cell r="A256">
            <v>80456782</v>
          </cell>
          <cell r="B256" t="str">
            <v>ROJAS OSORIO EDWIN GILDARDO</v>
          </cell>
          <cell r="C256" t="str">
            <v>TECNICO</v>
          </cell>
          <cell r="D256">
            <v>332000</v>
          </cell>
          <cell r="E256" t="str">
            <v>NUEVOS SUMINISTROS</v>
          </cell>
          <cell r="F256" t="str">
            <v>1110200</v>
          </cell>
          <cell r="G256" t="str">
            <v>016</v>
          </cell>
          <cell r="H256" t="str">
            <v>ZONA 6</v>
          </cell>
          <cell r="I256" t="str">
            <v>CL 182 No. 35A-29</v>
          </cell>
          <cell r="K256" t="str">
            <v>Soltero</v>
          </cell>
          <cell r="L256">
            <v>37670</v>
          </cell>
          <cell r="M256">
            <v>28440</v>
          </cell>
          <cell r="N256" t="str">
            <v xml:space="preserve">  -   -</v>
          </cell>
          <cell r="O256" t="str">
            <v>PORVENIR</v>
          </cell>
          <cell r="P256" t="str">
            <v>PROTECCION AFP</v>
          </cell>
          <cell r="Q256" t="str">
            <v>SALUDCOOP EPS</v>
          </cell>
          <cell r="R256">
            <v>0</v>
          </cell>
          <cell r="S256">
            <v>0</v>
          </cell>
          <cell r="T256" t="str">
            <v>467091351</v>
          </cell>
          <cell r="U256" t="str">
            <v>M</v>
          </cell>
          <cell r="V256">
            <v>5351848</v>
          </cell>
          <cell r="W256">
            <v>1</v>
          </cell>
          <cell r="X256" t="str">
            <v>COMPENSAR</v>
          </cell>
          <cell r="Y256" t="str">
            <v>BANCO DE BOGOTA</v>
          </cell>
          <cell r="Z256">
            <v>37700</v>
          </cell>
          <cell r="AA256">
            <v>37730</v>
          </cell>
          <cell r="AB256">
            <v>37761</v>
          </cell>
          <cell r="AC256">
            <v>37792</v>
          </cell>
          <cell r="AE256">
            <v>37670</v>
          </cell>
          <cell r="AG256">
            <v>0</v>
          </cell>
        </row>
        <row r="257">
          <cell r="A257">
            <v>79283626</v>
          </cell>
          <cell r="B257" t="str">
            <v>PRADA MARTINEZ WILLIAM ORLANDO</v>
          </cell>
          <cell r="C257" t="str">
            <v>TECNICO</v>
          </cell>
          <cell r="D257">
            <v>332000</v>
          </cell>
          <cell r="E257" t="str">
            <v>NUEVOS SUMINISTROS</v>
          </cell>
          <cell r="F257" t="str">
            <v>1110300</v>
          </cell>
          <cell r="G257" t="str">
            <v>015</v>
          </cell>
          <cell r="H257" t="str">
            <v>ZONA 4</v>
          </cell>
          <cell r="I257" t="str">
            <v>CR 31A No. 4-72</v>
          </cell>
          <cell r="K257" t="str">
            <v>Casado</v>
          </cell>
          <cell r="L257">
            <v>37676</v>
          </cell>
          <cell r="M257">
            <v>23205</v>
          </cell>
          <cell r="N257" t="str">
            <v xml:space="preserve">  -   -</v>
          </cell>
          <cell r="O257" t="str">
            <v>PORVENIR</v>
          </cell>
          <cell r="P257" t="str">
            <v>HORIZONTE AFP</v>
          </cell>
          <cell r="Q257" t="str">
            <v>SUSALUD EPS</v>
          </cell>
          <cell r="R257" t="str">
            <v>79283626DM54-2</v>
          </cell>
          <cell r="S257" t="str">
            <v>BOGOTA</v>
          </cell>
          <cell r="T257" t="str">
            <v>106357056</v>
          </cell>
          <cell r="U257" t="str">
            <v>M</v>
          </cell>
          <cell r="V257">
            <v>3344446</v>
          </cell>
          <cell r="W257">
            <v>1</v>
          </cell>
          <cell r="X257" t="str">
            <v>COMPENSAR</v>
          </cell>
          <cell r="Y257" t="str">
            <v>BANCO DE BOGOTA</v>
          </cell>
          <cell r="Z257">
            <v>37706</v>
          </cell>
          <cell r="AA257">
            <v>37736</v>
          </cell>
          <cell r="AB257">
            <v>37767</v>
          </cell>
          <cell r="AC257">
            <v>37798</v>
          </cell>
          <cell r="AE257">
            <v>37676</v>
          </cell>
          <cell r="AG257">
            <v>0</v>
          </cell>
        </row>
        <row r="258">
          <cell r="A258">
            <v>3024370</v>
          </cell>
          <cell r="B258" t="str">
            <v>GUTIERREZ ARRIETA RAUL ALFONSO</v>
          </cell>
          <cell r="C258" t="str">
            <v>TECNICO</v>
          </cell>
          <cell r="D258">
            <v>332000</v>
          </cell>
          <cell r="E258" t="str">
            <v>NUEVOS SUMINISTROS</v>
          </cell>
          <cell r="F258" t="str">
            <v>1110100</v>
          </cell>
          <cell r="G258" t="str">
            <v>058</v>
          </cell>
          <cell r="H258" t="str">
            <v>ZONA 5</v>
          </cell>
          <cell r="I258" t="str">
            <v>VEREDA 7 TROJES FUNZA</v>
          </cell>
          <cell r="K258" t="str">
            <v>Casado</v>
          </cell>
          <cell r="L258">
            <v>37690</v>
          </cell>
          <cell r="M258" t="str">
            <v xml:space="preserve">  -   -</v>
          </cell>
          <cell r="N258" t="str">
            <v xml:space="preserve">  -   -</v>
          </cell>
          <cell r="O258" t="str">
            <v>HORIZONTE</v>
          </cell>
          <cell r="P258" t="str">
            <v>SANTANDER AFP</v>
          </cell>
          <cell r="Q258" t="str">
            <v>COLSEGUROS EPS</v>
          </cell>
          <cell r="R258">
            <v>0</v>
          </cell>
          <cell r="S258">
            <v>0</v>
          </cell>
          <cell r="T258" t="str">
            <v>106392350</v>
          </cell>
          <cell r="U258" t="str">
            <v>F</v>
          </cell>
          <cell r="V258">
            <v>8257598</v>
          </cell>
          <cell r="W258">
            <v>1</v>
          </cell>
          <cell r="X258" t="str">
            <v>COMPENSAR</v>
          </cell>
          <cell r="Y258" t="str">
            <v>BANCO DE BOGOTA</v>
          </cell>
          <cell r="Z258">
            <v>37720</v>
          </cell>
          <cell r="AA258">
            <v>37750</v>
          </cell>
          <cell r="AB258">
            <v>37781</v>
          </cell>
          <cell r="AC258">
            <v>37812</v>
          </cell>
          <cell r="AE258">
            <v>37690</v>
          </cell>
          <cell r="AG258">
            <v>0</v>
          </cell>
        </row>
        <row r="259">
          <cell r="A259">
            <v>7491630</v>
          </cell>
          <cell r="B259" t="str">
            <v>OTALORA GUZMAN ERNESTO</v>
          </cell>
          <cell r="C259" t="str">
            <v>AUXILIAR</v>
          </cell>
          <cell r="D259">
            <v>332000</v>
          </cell>
          <cell r="E259" t="str">
            <v>NUEVOS SUMINISTROS</v>
          </cell>
          <cell r="F259" t="str">
            <v>1110300</v>
          </cell>
          <cell r="G259" t="str">
            <v>015</v>
          </cell>
          <cell r="H259" t="str">
            <v>ZONA 4</v>
          </cell>
          <cell r="I259" t="str">
            <v>CL 43 No. 8-19</v>
          </cell>
          <cell r="K259" t="str">
            <v>Casado</v>
          </cell>
          <cell r="L259">
            <v>37690</v>
          </cell>
          <cell r="M259" t="str">
            <v xml:space="preserve">  -   -</v>
          </cell>
          <cell r="N259" t="str">
            <v xml:space="preserve">  -   -</v>
          </cell>
          <cell r="O259" t="str">
            <v>PORVENIR</v>
          </cell>
          <cell r="P259" t="str">
            <v>SEGURO SOCIAL</v>
          </cell>
          <cell r="Q259" t="str">
            <v>CRUZ BLANCA EPS</v>
          </cell>
          <cell r="R259">
            <v>0</v>
          </cell>
          <cell r="S259">
            <v>0</v>
          </cell>
          <cell r="T259" t="str">
            <v>106393085</v>
          </cell>
          <cell r="U259" t="str">
            <v>F</v>
          </cell>
          <cell r="V259">
            <v>3628635</v>
          </cell>
          <cell r="W259">
            <v>1</v>
          </cell>
          <cell r="X259" t="str">
            <v>COMPENSAR</v>
          </cell>
          <cell r="Y259" t="str">
            <v>BANCO DE BOGOTA</v>
          </cell>
          <cell r="Z259">
            <v>37720</v>
          </cell>
          <cell r="AA259">
            <v>37750</v>
          </cell>
          <cell r="AB259">
            <v>37781</v>
          </cell>
          <cell r="AC259">
            <v>37812</v>
          </cell>
          <cell r="AE259">
            <v>37690</v>
          </cell>
          <cell r="AG259">
            <v>0</v>
          </cell>
        </row>
        <row r="260">
          <cell r="A260">
            <v>19486178</v>
          </cell>
          <cell r="B260" t="str">
            <v>CITA RINCON MARCO AURELIO</v>
          </cell>
          <cell r="C260" t="str">
            <v>TECNICO</v>
          </cell>
          <cell r="D260">
            <v>332000</v>
          </cell>
          <cell r="E260" t="str">
            <v>NUEVOS SUMINISTROS</v>
          </cell>
          <cell r="F260" t="str">
            <v>1110200</v>
          </cell>
          <cell r="G260" t="str">
            <v>006</v>
          </cell>
          <cell r="H260" t="str">
            <v>ZONA 1</v>
          </cell>
          <cell r="I260" t="str">
            <v>CL 67S Np. 71I-20</v>
          </cell>
          <cell r="K260" t="str">
            <v>Casado</v>
          </cell>
          <cell r="L260">
            <v>37690</v>
          </cell>
          <cell r="M260" t="str">
            <v xml:space="preserve">  -   -</v>
          </cell>
          <cell r="N260" t="str">
            <v xml:space="preserve">  -   -</v>
          </cell>
          <cell r="O260" t="str">
            <v>PORVENIR</v>
          </cell>
          <cell r="P260" t="str">
            <v>SEGURO SOCIAL</v>
          </cell>
          <cell r="Q260" t="str">
            <v>CRUZ BLANCA EPS</v>
          </cell>
          <cell r="R260">
            <v>0</v>
          </cell>
          <cell r="S260">
            <v>0</v>
          </cell>
          <cell r="T260" t="str">
            <v>106393010</v>
          </cell>
          <cell r="U260" t="str">
            <v>F</v>
          </cell>
          <cell r="V260">
            <v>7194612</v>
          </cell>
          <cell r="W260">
            <v>1</v>
          </cell>
          <cell r="X260" t="str">
            <v>COMPENSAR</v>
          </cell>
          <cell r="Y260" t="str">
            <v>BANCO DE BOGOTA</v>
          </cell>
          <cell r="Z260">
            <v>37720</v>
          </cell>
          <cell r="AA260">
            <v>37750</v>
          </cell>
          <cell r="AB260">
            <v>37781</v>
          </cell>
          <cell r="AC260">
            <v>37812</v>
          </cell>
          <cell r="AE260">
            <v>37690</v>
          </cell>
          <cell r="AG260" t="e">
            <v>#REF!</v>
          </cell>
        </row>
        <row r="261">
          <cell r="A261">
            <v>79165627</v>
          </cell>
          <cell r="B261" t="str">
            <v>GONZALEZ CASALLAS FRANCISCO</v>
          </cell>
          <cell r="C261" t="str">
            <v>TECNICO</v>
          </cell>
          <cell r="D261">
            <v>332000</v>
          </cell>
          <cell r="E261" t="str">
            <v>NUEVOS SUMINISTROS</v>
          </cell>
          <cell r="F261" t="str">
            <v>1110300</v>
          </cell>
          <cell r="G261" t="str">
            <v>015</v>
          </cell>
          <cell r="H261" t="str">
            <v>ZONA 4</v>
          </cell>
          <cell r="I261" t="str">
            <v>CL 43B SUR No. 5-57 ESTE</v>
          </cell>
          <cell r="K261" t="str">
            <v>Soltero</v>
          </cell>
          <cell r="L261">
            <v>37690</v>
          </cell>
          <cell r="M261" t="str">
            <v xml:space="preserve">  -   -</v>
          </cell>
          <cell r="N261" t="str">
            <v xml:space="preserve">  -   -</v>
          </cell>
          <cell r="O261" t="str">
            <v>PORVENIR</v>
          </cell>
          <cell r="P261" t="str">
            <v>PORVENIR AFP</v>
          </cell>
          <cell r="Q261" t="str">
            <v>SALUD TOTAL EPS</v>
          </cell>
          <cell r="R261">
            <v>0</v>
          </cell>
          <cell r="S261">
            <v>0</v>
          </cell>
          <cell r="T261" t="str">
            <v>106393952</v>
          </cell>
          <cell r="U261" t="str">
            <v>M</v>
          </cell>
          <cell r="V261">
            <v>3646407</v>
          </cell>
          <cell r="W261">
            <v>1</v>
          </cell>
          <cell r="X261" t="str">
            <v>COMPENSAR</v>
          </cell>
          <cell r="Y261" t="str">
            <v>BANCO DE BOGOTA</v>
          </cell>
          <cell r="Z261">
            <v>37720</v>
          </cell>
          <cell r="AA261">
            <v>37750</v>
          </cell>
          <cell r="AB261">
            <v>37781</v>
          </cell>
          <cell r="AC261">
            <v>37812</v>
          </cell>
          <cell r="AE261">
            <v>37690</v>
          </cell>
          <cell r="AG261">
            <v>0</v>
          </cell>
        </row>
        <row r="262">
          <cell r="A262">
            <v>79770428</v>
          </cell>
          <cell r="B262" t="str">
            <v>BECERRA ZULUAGA ALDEMAR</v>
          </cell>
          <cell r="C262" t="str">
            <v>EJECUTIVO DE SERVICIO</v>
          </cell>
          <cell r="D262">
            <v>332000</v>
          </cell>
          <cell r="E262" t="str">
            <v>NUEVOS SUMINISTROS</v>
          </cell>
          <cell r="F262" t="str">
            <v>1110100</v>
          </cell>
          <cell r="G262" t="str">
            <v>013</v>
          </cell>
          <cell r="H262" t="str">
            <v>ZONA 3</v>
          </cell>
          <cell r="I262" t="str">
            <v>CR 68 No. 73-35 SUR</v>
          </cell>
          <cell r="K262" t="str">
            <v>Soltero</v>
          </cell>
          <cell r="L262">
            <v>37690</v>
          </cell>
          <cell r="M262" t="str">
            <v xml:space="preserve">  -   -</v>
          </cell>
          <cell r="N262" t="str">
            <v xml:space="preserve">  -   -</v>
          </cell>
          <cell r="O262" t="str">
            <v>HORIZONTE</v>
          </cell>
          <cell r="P262" t="str">
            <v>PORVENIR AFP</v>
          </cell>
          <cell r="Q262" t="str">
            <v>CRUZ BLANCA EPS</v>
          </cell>
          <cell r="R262">
            <v>0</v>
          </cell>
          <cell r="S262">
            <v>0</v>
          </cell>
          <cell r="T262" t="str">
            <v>106393242</v>
          </cell>
          <cell r="U262" t="str">
            <v>M</v>
          </cell>
          <cell r="V262" t="str">
            <v>NO TIENE</v>
          </cell>
          <cell r="W262">
            <v>1</v>
          </cell>
          <cell r="X262" t="str">
            <v>COMPENSAR</v>
          </cell>
          <cell r="Y262" t="str">
            <v>BANCO DE BOGOTA</v>
          </cell>
          <cell r="Z262">
            <v>37720</v>
          </cell>
          <cell r="AA262">
            <v>37750</v>
          </cell>
          <cell r="AB262">
            <v>37781</v>
          </cell>
          <cell r="AC262">
            <v>37812</v>
          </cell>
          <cell r="AE262">
            <v>37690</v>
          </cell>
          <cell r="AG262">
            <v>0</v>
          </cell>
        </row>
        <row r="263">
          <cell r="A263">
            <v>80023727</v>
          </cell>
          <cell r="B263" t="str">
            <v>TORRES RODRIGUEZ JULIO ALEXANDER</v>
          </cell>
          <cell r="C263" t="str">
            <v>DIGITADOR</v>
          </cell>
          <cell r="D263">
            <v>332000</v>
          </cell>
          <cell r="E263" t="str">
            <v>NUEVOS SUMINISTROS</v>
          </cell>
          <cell r="F263" t="str">
            <v>1110010</v>
          </cell>
          <cell r="G263" t="str">
            <v>014</v>
          </cell>
          <cell r="H263" t="str">
            <v>ADMINISTRACION CODENSA</v>
          </cell>
          <cell r="I263" t="str">
            <v>CL 61 No. 72-55</v>
          </cell>
          <cell r="K263" t="str">
            <v>Soltero</v>
          </cell>
          <cell r="L263">
            <v>37690</v>
          </cell>
          <cell r="M263">
            <v>29097</v>
          </cell>
          <cell r="N263" t="str">
            <v xml:space="preserve">  -   -</v>
          </cell>
          <cell r="O263" t="str">
            <v>PORVENIR</v>
          </cell>
          <cell r="P263" t="str">
            <v>PROTECCION AFP</v>
          </cell>
          <cell r="Q263" t="str">
            <v>SALUDCOOP EPS</v>
          </cell>
          <cell r="R263">
            <v>0</v>
          </cell>
          <cell r="S263" t="str">
            <v>BOGOTA</v>
          </cell>
          <cell r="T263" t="str">
            <v>564269538</v>
          </cell>
          <cell r="U263" t="str">
            <v>M</v>
          </cell>
          <cell r="V263">
            <v>4302340</v>
          </cell>
          <cell r="W263">
            <v>1</v>
          </cell>
          <cell r="X263" t="str">
            <v>COMPENSAR</v>
          </cell>
          <cell r="Y263" t="str">
            <v>BANCO DE BOGOTA</v>
          </cell>
          <cell r="Z263">
            <v>37720</v>
          </cell>
          <cell r="AA263">
            <v>37750</v>
          </cell>
          <cell r="AB263">
            <v>37781</v>
          </cell>
          <cell r="AC263">
            <v>37812</v>
          </cell>
          <cell r="AE263">
            <v>37690</v>
          </cell>
          <cell r="AG263">
            <v>0</v>
          </cell>
        </row>
        <row r="264">
          <cell r="A264">
            <v>52736122</v>
          </cell>
          <cell r="B264" t="str">
            <v>CRUZ VARGAS SANDRA LILIANA</v>
          </cell>
          <cell r="C264" t="str">
            <v>EJECUTIVO DE SERVICIO</v>
          </cell>
          <cell r="D264">
            <v>332000</v>
          </cell>
          <cell r="E264" t="str">
            <v>NUEVOS SUMINISTROS</v>
          </cell>
          <cell r="F264" t="str">
            <v>1110100</v>
          </cell>
          <cell r="G264" t="str">
            <v>058</v>
          </cell>
          <cell r="H264" t="str">
            <v>ZONA 5</v>
          </cell>
          <cell r="I264" t="str">
            <v>CLL 40 75C-21SUR</v>
          </cell>
          <cell r="K264" t="str">
            <v>Soltera</v>
          </cell>
          <cell r="L264">
            <v>37692</v>
          </cell>
          <cell r="M264" t="str">
            <v xml:space="preserve">  -   -</v>
          </cell>
          <cell r="N264" t="str">
            <v xml:space="preserve">  -   -</v>
          </cell>
          <cell r="O264" t="str">
            <v>HORIZONTE</v>
          </cell>
          <cell r="P264" t="str">
            <v>PORVENIR AFP</v>
          </cell>
          <cell r="Q264" t="str">
            <v>SUSALUD EPS</v>
          </cell>
          <cell r="R264">
            <v>0</v>
          </cell>
          <cell r="S264">
            <v>0</v>
          </cell>
          <cell r="T264" t="str">
            <v>106393036</v>
          </cell>
          <cell r="U264" t="str">
            <v>F</v>
          </cell>
          <cell r="V264">
            <v>4039744</v>
          </cell>
          <cell r="W264">
            <v>1</v>
          </cell>
          <cell r="X264" t="str">
            <v>COMPENSAR</v>
          </cell>
          <cell r="Y264" t="str">
            <v>BANCO DE BOGOTA</v>
          </cell>
          <cell r="Z264">
            <v>37722</v>
          </cell>
          <cell r="AA264">
            <v>37752</v>
          </cell>
          <cell r="AB264">
            <v>37783</v>
          </cell>
          <cell r="AC264">
            <v>37814</v>
          </cell>
          <cell r="AE264">
            <v>37692</v>
          </cell>
          <cell r="AG264">
            <v>0</v>
          </cell>
        </row>
        <row r="265">
          <cell r="A265">
            <v>52787154</v>
          </cell>
          <cell r="B265" t="str">
            <v>CRIALES HERNANDEZ YENNI STELLA</v>
          </cell>
          <cell r="C265" t="str">
            <v>EJECUTIVO DE SERVICIO</v>
          </cell>
          <cell r="D265">
            <v>332000</v>
          </cell>
          <cell r="E265" t="str">
            <v>NUEVOS SUMINISTROS</v>
          </cell>
          <cell r="F265" t="str">
            <v>1110100</v>
          </cell>
          <cell r="G265" t="str">
            <v>058</v>
          </cell>
          <cell r="H265" t="str">
            <v>ZONA 5</v>
          </cell>
          <cell r="I265" t="str">
            <v>CL 67 No. 123A-19</v>
          </cell>
          <cell r="K265" t="str">
            <v>Unión libre</v>
          </cell>
          <cell r="L265">
            <v>37692</v>
          </cell>
          <cell r="M265">
            <v>29182</v>
          </cell>
          <cell r="N265" t="str">
            <v xml:space="preserve">  -   -</v>
          </cell>
          <cell r="O265" t="str">
            <v>HORIZONTE</v>
          </cell>
          <cell r="P265" t="str">
            <v>PORVENIR AFP</v>
          </cell>
          <cell r="Q265" t="str">
            <v>COMPENSAR</v>
          </cell>
          <cell r="R265">
            <v>0</v>
          </cell>
          <cell r="S265">
            <v>0</v>
          </cell>
          <cell r="T265" t="str">
            <v>106393028</v>
          </cell>
          <cell r="U265" t="str">
            <v>F</v>
          </cell>
          <cell r="V265">
            <v>5450814</v>
          </cell>
          <cell r="W265">
            <v>1</v>
          </cell>
          <cell r="X265" t="str">
            <v>COMPENSAR</v>
          </cell>
          <cell r="Y265" t="str">
            <v>BANCO DE BOGOTA</v>
          </cell>
          <cell r="Z265">
            <v>37722</v>
          </cell>
          <cell r="AA265">
            <v>37752</v>
          </cell>
          <cell r="AB265">
            <v>37783</v>
          </cell>
          <cell r="AC265">
            <v>37814</v>
          </cell>
          <cell r="AE265">
            <v>37692</v>
          </cell>
          <cell r="AG265">
            <v>0</v>
          </cell>
        </row>
        <row r="266">
          <cell r="A266">
            <v>79460310</v>
          </cell>
          <cell r="B266" t="str">
            <v>SANTOS LEON PABLO EMILIO</v>
          </cell>
          <cell r="C266" t="str">
            <v>TECNICO</v>
          </cell>
          <cell r="D266">
            <v>332000</v>
          </cell>
          <cell r="E266" t="str">
            <v>NUEVOS SUMINISTROS</v>
          </cell>
          <cell r="F266" t="str">
            <v>1110300</v>
          </cell>
          <cell r="G266" t="str">
            <v>015</v>
          </cell>
          <cell r="H266" t="str">
            <v>ZONA 4</v>
          </cell>
          <cell r="I266" t="str">
            <v>CR 2 NO. 40-06SUR</v>
          </cell>
          <cell r="K266" t="str">
            <v>Unión libre</v>
          </cell>
          <cell r="L266">
            <v>37692</v>
          </cell>
          <cell r="M266" t="str">
            <v xml:space="preserve">  -   -</v>
          </cell>
          <cell r="N266" t="str">
            <v xml:space="preserve">  -   -</v>
          </cell>
          <cell r="O266" t="str">
            <v>PORVENIR</v>
          </cell>
          <cell r="P266" t="str">
            <v>HORIZONTE AFP</v>
          </cell>
          <cell r="Q266" t="str">
            <v>SALUD TOTAL EPS</v>
          </cell>
          <cell r="R266">
            <v>0</v>
          </cell>
          <cell r="S266">
            <v>0</v>
          </cell>
          <cell r="T266" t="str">
            <v>106393655</v>
          </cell>
          <cell r="U266" t="str">
            <v>M</v>
          </cell>
          <cell r="V266">
            <v>2079801</v>
          </cell>
          <cell r="W266">
            <v>1</v>
          </cell>
          <cell r="X266" t="str">
            <v>COMPENSAR</v>
          </cell>
          <cell r="Y266" t="str">
            <v>BANCO DE BOGOTA</v>
          </cell>
          <cell r="Z266">
            <v>37722</v>
          </cell>
          <cell r="AA266">
            <v>37752</v>
          </cell>
          <cell r="AB266">
            <v>37783</v>
          </cell>
          <cell r="AC266">
            <v>37814</v>
          </cell>
          <cell r="AE266">
            <v>37692</v>
          </cell>
          <cell r="AG266">
            <v>0</v>
          </cell>
        </row>
        <row r="267">
          <cell r="A267">
            <v>78020797</v>
          </cell>
          <cell r="B267" t="str">
            <v>DUARTE BRACAMONTE JAIRO ANTONIO</v>
          </cell>
          <cell r="C267" t="str">
            <v>TECNICO</v>
          </cell>
          <cell r="D267">
            <v>332000</v>
          </cell>
          <cell r="E267" t="str">
            <v>NUEVOS SUMINISTROS</v>
          </cell>
          <cell r="F267" t="str">
            <v>1110300</v>
          </cell>
          <cell r="G267" t="str">
            <v>008</v>
          </cell>
          <cell r="H267" t="str">
            <v>ZONA 2</v>
          </cell>
          <cell r="I267" t="str">
            <v>CLL 66 No. 59-10</v>
          </cell>
          <cell r="K267" t="str">
            <v>Soltero</v>
          </cell>
          <cell r="L267">
            <v>37693</v>
          </cell>
          <cell r="M267">
            <v>24422</v>
          </cell>
          <cell r="N267" t="str">
            <v xml:space="preserve">  -   -</v>
          </cell>
          <cell r="O267" t="str">
            <v>PORVENIR</v>
          </cell>
          <cell r="P267" t="str">
            <v>COLFONDOS</v>
          </cell>
          <cell r="Q267" t="str">
            <v>SALUDCOOP EPS</v>
          </cell>
          <cell r="R267">
            <v>0</v>
          </cell>
          <cell r="S267">
            <v>0</v>
          </cell>
          <cell r="T267" t="str">
            <v>467091625</v>
          </cell>
          <cell r="U267" t="str">
            <v>M</v>
          </cell>
          <cell r="V267">
            <v>2901339</v>
          </cell>
          <cell r="W267">
            <v>1</v>
          </cell>
          <cell r="X267" t="str">
            <v>COMPENSAR</v>
          </cell>
          <cell r="Y267" t="str">
            <v>BANCO DE BOGOTA</v>
          </cell>
          <cell r="Z267">
            <v>37723</v>
          </cell>
          <cell r="AA267">
            <v>37753</v>
          </cell>
          <cell r="AB267">
            <v>37784</v>
          </cell>
          <cell r="AC267">
            <v>37815</v>
          </cell>
          <cell r="AE267">
            <v>37693</v>
          </cell>
          <cell r="AG267">
            <v>0</v>
          </cell>
        </row>
        <row r="268">
          <cell r="A268">
            <v>79051490</v>
          </cell>
          <cell r="B268" t="str">
            <v>SAENZ MERCHAN ALBERTO</v>
          </cell>
          <cell r="C268" t="str">
            <v>TECNICO</v>
          </cell>
          <cell r="D268">
            <v>332000</v>
          </cell>
          <cell r="E268" t="str">
            <v>NUEVOS SUMINISTROS</v>
          </cell>
          <cell r="F268" t="str">
            <v>1110300</v>
          </cell>
          <cell r="G268" t="str">
            <v>008</v>
          </cell>
          <cell r="H268" t="str">
            <v>ZONA 2</v>
          </cell>
          <cell r="I268" t="str">
            <v>AV 31 SUR No. 12-55 ESTE</v>
          </cell>
          <cell r="K268" t="str">
            <v>Unión libre</v>
          </cell>
          <cell r="L268">
            <v>37693</v>
          </cell>
          <cell r="M268" t="str">
            <v xml:space="preserve">  -   -</v>
          </cell>
          <cell r="N268" t="str">
            <v xml:space="preserve">  -   -</v>
          </cell>
          <cell r="O268" t="str">
            <v>PORVENIR</v>
          </cell>
          <cell r="P268" t="str">
            <v>COLFONDOS</v>
          </cell>
          <cell r="Q268" t="str">
            <v>COMPENSAR</v>
          </cell>
          <cell r="R268">
            <v>0</v>
          </cell>
          <cell r="S268">
            <v>0</v>
          </cell>
          <cell r="T268" t="str">
            <v>106394299</v>
          </cell>
          <cell r="U268" t="str">
            <v>M</v>
          </cell>
          <cell r="V268">
            <v>2082763</v>
          </cell>
          <cell r="W268">
            <v>1</v>
          </cell>
          <cell r="X268" t="str">
            <v>COMPENSAR</v>
          </cell>
          <cell r="Y268" t="str">
            <v>BANCO DE BOGOTA</v>
          </cell>
          <cell r="Z268">
            <v>37723</v>
          </cell>
          <cell r="AA268">
            <v>37753</v>
          </cell>
          <cell r="AB268">
            <v>37784</v>
          </cell>
          <cell r="AC268">
            <v>37815</v>
          </cell>
          <cell r="AE268">
            <v>37693</v>
          </cell>
          <cell r="AG268">
            <v>0</v>
          </cell>
        </row>
        <row r="269">
          <cell r="A269">
            <v>79211620</v>
          </cell>
          <cell r="B269" t="str">
            <v>AMAZO BERNAL LUIS ALBERTO</v>
          </cell>
          <cell r="C269" t="str">
            <v>EJECUTIVO DE SERVICIO</v>
          </cell>
          <cell r="D269">
            <v>332000</v>
          </cell>
          <cell r="E269" t="str">
            <v>NUEVOS SUMINISTROS</v>
          </cell>
          <cell r="F269" t="str">
            <v>1110100</v>
          </cell>
          <cell r="G269" t="str">
            <v>013</v>
          </cell>
          <cell r="H269" t="str">
            <v>ZONA 3</v>
          </cell>
          <cell r="I269" t="str">
            <v>CR 73 No. 57-33 SUR</v>
          </cell>
          <cell r="K269" t="str">
            <v>Unión libre</v>
          </cell>
          <cell r="L269">
            <v>37693</v>
          </cell>
          <cell r="M269" t="str">
            <v xml:space="preserve">  -   -</v>
          </cell>
          <cell r="N269" t="str">
            <v xml:space="preserve">  -   -</v>
          </cell>
          <cell r="O269" t="str">
            <v>HORIZONTE</v>
          </cell>
          <cell r="P269" t="str">
            <v>HORIZONTE AFP</v>
          </cell>
          <cell r="Q269" t="str">
            <v>SALUD TOTAL EPS</v>
          </cell>
          <cell r="R269">
            <v>0</v>
          </cell>
          <cell r="S269">
            <v>0</v>
          </cell>
          <cell r="T269" t="str">
            <v>106393234</v>
          </cell>
          <cell r="U269" t="str">
            <v>M</v>
          </cell>
          <cell r="V269">
            <v>7805500</v>
          </cell>
          <cell r="W269">
            <v>1</v>
          </cell>
          <cell r="X269" t="str">
            <v>COMPENSAR</v>
          </cell>
          <cell r="Y269" t="str">
            <v>BANCO DE BOGOTA</v>
          </cell>
          <cell r="Z269">
            <v>37723</v>
          </cell>
          <cell r="AA269">
            <v>37753</v>
          </cell>
          <cell r="AB269">
            <v>37784</v>
          </cell>
          <cell r="AC269">
            <v>37815</v>
          </cell>
          <cell r="AE269">
            <v>37693</v>
          </cell>
          <cell r="AG269">
            <v>0</v>
          </cell>
        </row>
        <row r="270">
          <cell r="A270">
            <v>12188169</v>
          </cell>
          <cell r="B270" t="str">
            <v>SILVA BERMEO CARLOS</v>
          </cell>
          <cell r="C270" t="e">
            <v>#N/A</v>
          </cell>
          <cell r="D270">
            <v>332000</v>
          </cell>
          <cell r="E270" t="str">
            <v>NUEVOS SUMINISTROS</v>
          </cell>
          <cell r="F270" t="str">
            <v>1110100</v>
          </cell>
          <cell r="G270" t="str">
            <v>058</v>
          </cell>
          <cell r="H270" t="str">
            <v>ZONA 5</v>
          </cell>
          <cell r="I270" t="e">
            <v>#N/A</v>
          </cell>
          <cell r="K270" t="str">
            <v>Soltero</v>
          </cell>
          <cell r="L270">
            <v>37694</v>
          </cell>
          <cell r="M270" t="str">
            <v xml:space="preserve">  -   -</v>
          </cell>
          <cell r="N270" t="str">
            <v xml:space="preserve">  -   -</v>
          </cell>
          <cell r="O270" t="str">
            <v>PORVENIR</v>
          </cell>
          <cell r="P270" t="str">
            <v>PORVENIR AFP</v>
          </cell>
          <cell r="Q270" t="str">
            <v>SANITAS EPS</v>
          </cell>
          <cell r="R270">
            <v>0</v>
          </cell>
          <cell r="S270">
            <v>0</v>
          </cell>
          <cell r="T270" t="str">
            <v>106393184</v>
          </cell>
          <cell r="U270" t="str">
            <v>M</v>
          </cell>
          <cell r="V270" t="e">
            <v>#N/A</v>
          </cell>
          <cell r="W270">
            <v>1</v>
          </cell>
          <cell r="X270" t="str">
            <v>COMPENSAR</v>
          </cell>
          <cell r="Y270" t="str">
            <v>BANCO DE BOGOTA</v>
          </cell>
          <cell r="Z270">
            <v>37724</v>
          </cell>
          <cell r="AA270">
            <v>37754</v>
          </cell>
          <cell r="AB270">
            <v>37785</v>
          </cell>
          <cell r="AC270">
            <v>37816</v>
          </cell>
          <cell r="AE270">
            <v>37694</v>
          </cell>
          <cell r="AG270">
            <v>0</v>
          </cell>
        </row>
        <row r="271">
          <cell r="A271">
            <v>74300406</v>
          </cell>
          <cell r="B271" t="str">
            <v>JAIMES PARADA VICTOR JULIO</v>
          </cell>
          <cell r="C271" t="str">
            <v>AUXILIAR</v>
          </cell>
          <cell r="D271">
            <v>332000</v>
          </cell>
          <cell r="E271" t="str">
            <v>NUEVOS SUMINISTROS</v>
          </cell>
          <cell r="F271" t="str">
            <v>1110100</v>
          </cell>
          <cell r="G271" t="str">
            <v>058</v>
          </cell>
          <cell r="H271" t="str">
            <v>ZONA 5</v>
          </cell>
          <cell r="I271" t="str">
            <v>CRA 14 A # 156 68</v>
          </cell>
          <cell r="K271" t="str">
            <v>Casado</v>
          </cell>
          <cell r="L271">
            <v>37694</v>
          </cell>
          <cell r="M271">
            <v>22487</v>
          </cell>
          <cell r="N271" t="str">
            <v xml:space="preserve">  -   -</v>
          </cell>
          <cell r="O271" t="str">
            <v>PORVENIR</v>
          </cell>
          <cell r="P271" t="str">
            <v>PORVENIR AFP</v>
          </cell>
          <cell r="Q271" t="str">
            <v>CAFESALUD EPS</v>
          </cell>
          <cell r="R271">
            <v>0</v>
          </cell>
          <cell r="S271">
            <v>0</v>
          </cell>
          <cell r="T271" t="str">
            <v>106393069</v>
          </cell>
          <cell r="U271" t="str">
            <v>M</v>
          </cell>
          <cell r="V271">
            <v>6697406</v>
          </cell>
          <cell r="W271">
            <v>1</v>
          </cell>
          <cell r="X271" t="str">
            <v>COMPENSAR</v>
          </cell>
          <cell r="Y271" t="str">
            <v>BANCO DE BOGOTA</v>
          </cell>
          <cell r="Z271">
            <v>37724</v>
          </cell>
          <cell r="AA271">
            <v>37754</v>
          </cell>
          <cell r="AB271">
            <v>37785</v>
          </cell>
          <cell r="AC271">
            <v>37816</v>
          </cell>
          <cell r="AE271">
            <v>37694</v>
          </cell>
          <cell r="AG271">
            <v>0</v>
          </cell>
        </row>
        <row r="272">
          <cell r="A272">
            <v>80499526</v>
          </cell>
          <cell r="B272" t="str">
            <v>RODRIGUEZ LEON JOSE BELISARIO</v>
          </cell>
          <cell r="C272" t="str">
            <v>TECNICO</v>
          </cell>
          <cell r="D272">
            <v>332000</v>
          </cell>
          <cell r="E272" t="str">
            <v>NUEVOS SUMINISTROS</v>
          </cell>
          <cell r="F272" t="str">
            <v>1110100</v>
          </cell>
          <cell r="G272" t="str">
            <v>058</v>
          </cell>
          <cell r="H272" t="str">
            <v>ZONA 5</v>
          </cell>
          <cell r="I272" t="str">
            <v>CL 37A No. 58-43</v>
          </cell>
          <cell r="K272" t="str">
            <v>Unión libre</v>
          </cell>
          <cell r="L272">
            <v>37694</v>
          </cell>
          <cell r="M272" t="str">
            <v xml:space="preserve">  -   -</v>
          </cell>
          <cell r="N272" t="str">
            <v xml:space="preserve">  -   -</v>
          </cell>
          <cell r="O272" t="str">
            <v>HORIZONTE</v>
          </cell>
          <cell r="P272" t="str">
            <v>PORVENIR AFP</v>
          </cell>
          <cell r="Q272" t="str">
            <v>COMPENSAR</v>
          </cell>
          <cell r="R272">
            <v>0</v>
          </cell>
          <cell r="S272">
            <v>0</v>
          </cell>
          <cell r="T272" t="str">
            <v>106393168</v>
          </cell>
          <cell r="U272" t="str">
            <v>M</v>
          </cell>
          <cell r="V272">
            <v>8736666</v>
          </cell>
          <cell r="W272">
            <v>1</v>
          </cell>
          <cell r="X272" t="str">
            <v>COMPENSAR</v>
          </cell>
          <cell r="Y272" t="str">
            <v>BANCO DE BOGOTA</v>
          </cell>
          <cell r="Z272">
            <v>37724</v>
          </cell>
          <cell r="AA272">
            <v>37754</v>
          </cell>
          <cell r="AB272">
            <v>37785</v>
          </cell>
          <cell r="AC272">
            <v>37816</v>
          </cell>
          <cell r="AE272">
            <v>37694</v>
          </cell>
          <cell r="AG272">
            <v>0</v>
          </cell>
        </row>
        <row r="273">
          <cell r="A273">
            <v>52059429</v>
          </cell>
          <cell r="B273" t="str">
            <v>ARDILA VANEGAS ROSALBA</v>
          </cell>
          <cell r="C273" t="str">
            <v>OFICIOS VARIOS</v>
          </cell>
          <cell r="D273">
            <v>332000</v>
          </cell>
          <cell r="E273" t="str">
            <v>NUEVOS SUMINISTROS</v>
          </cell>
          <cell r="F273" t="str">
            <v>1110010</v>
          </cell>
          <cell r="G273" t="str">
            <v>014</v>
          </cell>
          <cell r="H273" t="str">
            <v>ADMINISTRACION CODENSA</v>
          </cell>
          <cell r="I273" t="str">
            <v>CR 3B No. 32C-15</v>
          </cell>
          <cell r="K273" t="str">
            <v>Viuda</v>
          </cell>
          <cell r="L273">
            <v>37700</v>
          </cell>
          <cell r="M273">
            <v>25820</v>
          </cell>
          <cell r="N273" t="str">
            <v xml:space="preserve">  -   -</v>
          </cell>
          <cell r="O273" t="str">
            <v>PORVENIR</v>
          </cell>
          <cell r="P273" t="str">
            <v>SEGURO SOCIAL</v>
          </cell>
          <cell r="Q273" t="str">
            <v>CRUZ BLANCA EPS</v>
          </cell>
          <cell r="R273">
            <v>0</v>
          </cell>
          <cell r="S273">
            <v>0</v>
          </cell>
          <cell r="T273" t="str">
            <v>106394471</v>
          </cell>
          <cell r="U273" t="str">
            <v>F</v>
          </cell>
          <cell r="V273">
            <v>3671003</v>
          </cell>
          <cell r="W273">
            <v>1</v>
          </cell>
          <cell r="X273" t="str">
            <v>COMPENSAR</v>
          </cell>
          <cell r="Y273" t="str">
            <v>BANCO DE BOGOTA</v>
          </cell>
          <cell r="Z273">
            <v>37730</v>
          </cell>
          <cell r="AA273">
            <v>37760</v>
          </cell>
          <cell r="AB273">
            <v>37791</v>
          </cell>
          <cell r="AC273">
            <v>37822</v>
          </cell>
          <cell r="AE273">
            <v>37700</v>
          </cell>
          <cell r="AG273">
            <v>0</v>
          </cell>
        </row>
        <row r="274">
          <cell r="A274">
            <v>3109917</v>
          </cell>
          <cell r="B274" t="str">
            <v>ALGECIRA ACOSTA JORGE</v>
          </cell>
          <cell r="C274" t="str">
            <v>TECNICO</v>
          </cell>
          <cell r="D274">
            <v>332000</v>
          </cell>
          <cell r="E274" t="str">
            <v>NUEVOS SUMINISTROS</v>
          </cell>
          <cell r="F274" t="str">
            <v>1110200</v>
          </cell>
          <cell r="G274" t="str">
            <v>016</v>
          </cell>
          <cell r="H274" t="str">
            <v>ZONA 6</v>
          </cell>
          <cell r="I274" t="str">
            <v>NOCAIMA EL PESEBRE</v>
          </cell>
          <cell r="K274" t="str">
            <v>Soltero</v>
          </cell>
          <cell r="L274">
            <v>37701</v>
          </cell>
          <cell r="M274">
            <v>28440</v>
          </cell>
          <cell r="N274" t="str">
            <v xml:space="preserve">  -   -</v>
          </cell>
          <cell r="O274" t="str">
            <v>PORVENIR</v>
          </cell>
          <cell r="P274" t="str">
            <v>PROTECCION AFP</v>
          </cell>
          <cell r="Q274" t="str">
            <v>SALUDCOOP EPS</v>
          </cell>
          <cell r="R274">
            <v>0</v>
          </cell>
          <cell r="S274">
            <v>0</v>
          </cell>
          <cell r="T274" t="str">
            <v>467091377</v>
          </cell>
          <cell r="U274" t="str">
            <v>M</v>
          </cell>
          <cell r="V274">
            <v>8451034</v>
          </cell>
          <cell r="W274">
            <v>1</v>
          </cell>
          <cell r="X274" t="str">
            <v>COMPENSAR</v>
          </cell>
          <cell r="Y274" t="str">
            <v>BANCO DE BOGOTA</v>
          </cell>
          <cell r="Z274">
            <v>37731</v>
          </cell>
          <cell r="AA274">
            <v>37761</v>
          </cell>
          <cell r="AB274">
            <v>37792</v>
          </cell>
          <cell r="AC274">
            <v>37823</v>
          </cell>
          <cell r="AE274">
            <v>37701</v>
          </cell>
          <cell r="AG274">
            <v>0</v>
          </cell>
        </row>
        <row r="275">
          <cell r="A275">
            <v>10274238</v>
          </cell>
          <cell r="B275" t="str">
            <v>CASTAÑO OROZCO MAURICIO</v>
          </cell>
          <cell r="C275" t="str">
            <v>TECNICO</v>
          </cell>
          <cell r="D275">
            <v>332000</v>
          </cell>
          <cell r="E275" t="str">
            <v>NUEVOS SUMINISTROS</v>
          </cell>
          <cell r="F275" t="str">
            <v>1110100</v>
          </cell>
          <cell r="G275" t="str">
            <v>058</v>
          </cell>
          <cell r="H275" t="str">
            <v>ZONA 5</v>
          </cell>
          <cell r="I275" t="str">
            <v>CR 107 NO. 131-44</v>
          </cell>
          <cell r="K275" t="str">
            <v>Casado</v>
          </cell>
          <cell r="L275">
            <v>37701</v>
          </cell>
          <cell r="M275">
            <v>24354</v>
          </cell>
          <cell r="N275" t="str">
            <v xml:space="preserve">  -   -</v>
          </cell>
          <cell r="O275" t="str">
            <v>PORVENIR</v>
          </cell>
          <cell r="P275" t="str">
            <v>SEGURO SOCIAL</v>
          </cell>
          <cell r="Q275" t="str">
            <v>CAFESALUD EPS</v>
          </cell>
          <cell r="R275">
            <v>0</v>
          </cell>
          <cell r="S275">
            <v>0</v>
          </cell>
          <cell r="T275" t="str">
            <v>106393531</v>
          </cell>
          <cell r="U275" t="str">
            <v>M</v>
          </cell>
          <cell r="V275">
            <v>6970446</v>
          </cell>
          <cell r="W275">
            <v>1</v>
          </cell>
          <cell r="X275" t="str">
            <v>COMPENSAR</v>
          </cell>
          <cell r="Y275" t="str">
            <v>BANCO DE BOGOTA</v>
          </cell>
          <cell r="Z275">
            <v>37731</v>
          </cell>
          <cell r="AA275">
            <v>37761</v>
          </cell>
          <cell r="AB275">
            <v>37792</v>
          </cell>
          <cell r="AC275">
            <v>37823</v>
          </cell>
          <cell r="AE275">
            <v>37701</v>
          </cell>
          <cell r="AG275">
            <v>0</v>
          </cell>
        </row>
        <row r="276">
          <cell r="A276">
            <v>13955857</v>
          </cell>
          <cell r="B276" t="str">
            <v>DIAZ REYES ROSEMBERG</v>
          </cell>
          <cell r="C276" t="str">
            <v>AUXILIAR</v>
          </cell>
          <cell r="D276">
            <v>332000</v>
          </cell>
          <cell r="E276" t="str">
            <v>NUEVOS SUMINISTROS</v>
          </cell>
          <cell r="F276" t="str">
            <v>1110100</v>
          </cell>
          <cell r="G276" t="str">
            <v>058</v>
          </cell>
          <cell r="H276" t="str">
            <v>ZONA 5</v>
          </cell>
          <cell r="I276" t="str">
            <v>CL 85 No. 30-13</v>
          </cell>
          <cell r="K276" t="str">
            <v>Soltero</v>
          </cell>
          <cell r="L276">
            <v>37701</v>
          </cell>
          <cell r="M276">
            <v>25498</v>
          </cell>
          <cell r="N276" t="str">
            <v xml:space="preserve">  -   -</v>
          </cell>
          <cell r="O276" t="str">
            <v>PORVENIR</v>
          </cell>
          <cell r="P276" t="str">
            <v>PORVENIR AFP</v>
          </cell>
          <cell r="Q276" t="str">
            <v>SALUD COLMENA</v>
          </cell>
          <cell r="R276" t="str">
            <v>13955857</v>
          </cell>
          <cell r="S276">
            <v>0</v>
          </cell>
          <cell r="T276" t="str">
            <v>106393432</v>
          </cell>
          <cell r="U276" t="str">
            <v>M</v>
          </cell>
          <cell r="V276">
            <v>5967553</v>
          </cell>
          <cell r="W276">
            <v>1</v>
          </cell>
          <cell r="X276" t="str">
            <v>COMPENSAR</v>
          </cell>
          <cell r="Y276" t="str">
            <v>BANCO DE BOGOTA</v>
          </cell>
          <cell r="Z276">
            <v>37731</v>
          </cell>
          <cell r="AA276">
            <v>37761</v>
          </cell>
          <cell r="AB276">
            <v>37792</v>
          </cell>
          <cell r="AC276">
            <v>37823</v>
          </cell>
          <cell r="AE276">
            <v>37701</v>
          </cell>
          <cell r="AG276">
            <v>0</v>
          </cell>
        </row>
        <row r="277">
          <cell r="A277">
            <v>52914278</v>
          </cell>
          <cell r="B277" t="str">
            <v>CAICEDO CUBILLOS YEIMMI ALEXANDRA</v>
          </cell>
          <cell r="C277" t="str">
            <v>EJECUTIVO DE SERVICIO</v>
          </cell>
          <cell r="D277">
            <v>332000</v>
          </cell>
          <cell r="E277" t="str">
            <v>NUEVOS SUMINISTROS</v>
          </cell>
          <cell r="F277" t="str">
            <v>1110100</v>
          </cell>
          <cell r="G277" t="str">
            <v>058</v>
          </cell>
          <cell r="H277" t="str">
            <v>ZONA 5</v>
          </cell>
          <cell r="I277" t="str">
            <v>CR 121 No. 67-34</v>
          </cell>
          <cell r="K277" t="str">
            <v>Viuda</v>
          </cell>
          <cell r="L277">
            <v>37701</v>
          </cell>
          <cell r="M277" t="str">
            <v xml:space="preserve">  -   -</v>
          </cell>
          <cell r="N277" t="str">
            <v xml:space="preserve">  -   -</v>
          </cell>
          <cell r="O277" t="str">
            <v>PORVENIR</v>
          </cell>
          <cell r="P277" t="str">
            <v>HORIZONTE AFP</v>
          </cell>
          <cell r="Q277" t="str">
            <v>SALUD TOTAL EPS</v>
          </cell>
          <cell r="R277">
            <v>0</v>
          </cell>
          <cell r="S277">
            <v>0</v>
          </cell>
          <cell r="T277" t="str">
            <v>106393424</v>
          </cell>
          <cell r="U277" t="str">
            <v>F</v>
          </cell>
          <cell r="V277">
            <v>5427895</v>
          </cell>
          <cell r="W277">
            <v>1</v>
          </cell>
          <cell r="X277" t="str">
            <v>COMPENSAR</v>
          </cell>
          <cell r="Y277" t="str">
            <v>BANCO DE BOGOTA</v>
          </cell>
          <cell r="Z277">
            <v>37731</v>
          </cell>
          <cell r="AA277">
            <v>37761</v>
          </cell>
          <cell r="AB277">
            <v>37792</v>
          </cell>
          <cell r="AC277">
            <v>37823</v>
          </cell>
          <cell r="AE277">
            <v>37701</v>
          </cell>
          <cell r="AG277">
            <v>0</v>
          </cell>
        </row>
        <row r="278">
          <cell r="A278">
            <v>79485047</v>
          </cell>
          <cell r="B278" t="str">
            <v>LEMUS VANEGAS PABLO ERNESTO</v>
          </cell>
          <cell r="C278" t="str">
            <v>AUXILIAR</v>
          </cell>
          <cell r="D278">
            <v>332000</v>
          </cell>
          <cell r="E278" t="str">
            <v>NUEVOS SUMINISTROS</v>
          </cell>
          <cell r="F278" t="str">
            <v>1110100</v>
          </cell>
          <cell r="G278" t="str">
            <v>058</v>
          </cell>
          <cell r="H278" t="str">
            <v>ZONA 5</v>
          </cell>
          <cell r="I278" t="str">
            <v>CL 184 No. 26-61</v>
          </cell>
          <cell r="K278" t="str">
            <v>Unión libre</v>
          </cell>
          <cell r="L278">
            <v>37701</v>
          </cell>
          <cell r="M278">
            <v>25445</v>
          </cell>
          <cell r="N278" t="str">
            <v xml:space="preserve">  -   -</v>
          </cell>
          <cell r="O278" t="str">
            <v>PORVENIR</v>
          </cell>
          <cell r="P278" t="str">
            <v>PORVENIR AFP</v>
          </cell>
          <cell r="Q278" t="str">
            <v>COMPENSAR</v>
          </cell>
          <cell r="R278" t="str">
            <v>79485047</v>
          </cell>
          <cell r="S278">
            <v>0</v>
          </cell>
          <cell r="T278" t="str">
            <v>106393481</v>
          </cell>
          <cell r="U278" t="str">
            <v>M</v>
          </cell>
          <cell r="V278">
            <v>5287324</v>
          </cell>
          <cell r="W278">
            <v>1</v>
          </cell>
          <cell r="X278" t="str">
            <v>COMPENSAR</v>
          </cell>
          <cell r="Y278" t="str">
            <v>BANCO DE BOGOTA</v>
          </cell>
          <cell r="Z278">
            <v>37731</v>
          </cell>
          <cell r="AA278">
            <v>37761</v>
          </cell>
          <cell r="AB278">
            <v>37792</v>
          </cell>
          <cell r="AC278">
            <v>37823</v>
          </cell>
          <cell r="AE278">
            <v>37701</v>
          </cell>
          <cell r="AG278">
            <v>0</v>
          </cell>
        </row>
        <row r="279">
          <cell r="A279">
            <v>80063586</v>
          </cell>
          <cell r="B279" t="str">
            <v>URREGO TABARES CESAR AUGUSTO</v>
          </cell>
          <cell r="C279" t="str">
            <v>AUXILIAR</v>
          </cell>
          <cell r="D279">
            <v>332000</v>
          </cell>
          <cell r="E279" t="str">
            <v>NUEVOS SUMINISTROS</v>
          </cell>
          <cell r="F279" t="str">
            <v>1110300</v>
          </cell>
          <cell r="G279" t="str">
            <v>015</v>
          </cell>
          <cell r="H279" t="str">
            <v>ZONA 4</v>
          </cell>
          <cell r="I279" t="str">
            <v>DG 74 NO. 69-12</v>
          </cell>
          <cell r="K279" t="str">
            <v>Soltero</v>
          </cell>
          <cell r="L279">
            <v>37701</v>
          </cell>
          <cell r="M279">
            <v>28732</v>
          </cell>
          <cell r="N279" t="str">
            <v xml:space="preserve">  -   -</v>
          </cell>
          <cell r="O279" t="str">
            <v>PORVENIR</v>
          </cell>
          <cell r="P279" t="str">
            <v>PORVENIR AFP</v>
          </cell>
          <cell r="Q279" t="str">
            <v>SANITAS EPS</v>
          </cell>
          <cell r="R279" t="str">
            <v>80063586</v>
          </cell>
          <cell r="S279" t="str">
            <v>BOGOTA</v>
          </cell>
          <cell r="T279" t="str">
            <v>106395155</v>
          </cell>
          <cell r="U279" t="str">
            <v>M</v>
          </cell>
          <cell r="V279">
            <v>2238770</v>
          </cell>
          <cell r="W279">
            <v>1</v>
          </cell>
          <cell r="X279" t="str">
            <v>COMPENSAR</v>
          </cell>
          <cell r="Y279" t="str">
            <v>BANCO DE BOGOTA</v>
          </cell>
          <cell r="Z279">
            <v>37731</v>
          </cell>
          <cell r="AA279">
            <v>37761</v>
          </cell>
          <cell r="AB279">
            <v>37792</v>
          </cell>
          <cell r="AC279">
            <v>37823</v>
          </cell>
          <cell r="AE279">
            <v>37701</v>
          </cell>
          <cell r="AG279">
            <v>0</v>
          </cell>
        </row>
        <row r="280">
          <cell r="A280">
            <v>17321326</v>
          </cell>
          <cell r="B280" t="str">
            <v>ROJAS MUÑOZ MIGUEL ABDON</v>
          </cell>
          <cell r="C280" t="str">
            <v>CELADOR</v>
          </cell>
          <cell r="D280">
            <v>332000</v>
          </cell>
          <cell r="E280" t="str">
            <v>NUEVOS SUMINISTROS</v>
          </cell>
          <cell r="F280" t="str">
            <v>1110010</v>
          </cell>
          <cell r="G280" t="str">
            <v>014</v>
          </cell>
          <cell r="H280" t="str">
            <v>ADMINISTRACION CODENSA</v>
          </cell>
          <cell r="I280" t="str">
            <v>CL 37 SUR No. 57-50</v>
          </cell>
          <cell r="K280" t="str">
            <v>Soltero</v>
          </cell>
          <cell r="L280">
            <v>37702</v>
          </cell>
          <cell r="M280" t="str">
            <v xml:space="preserve">  -   -</v>
          </cell>
          <cell r="N280" t="str">
            <v xml:space="preserve">  -   -</v>
          </cell>
          <cell r="O280" t="str">
            <v>PORVENIR</v>
          </cell>
          <cell r="P280" t="str">
            <v>HORIZONTE AFP</v>
          </cell>
          <cell r="Q280" t="str">
            <v>SALUD COLMENA</v>
          </cell>
          <cell r="R280">
            <v>0</v>
          </cell>
          <cell r="S280">
            <v>0</v>
          </cell>
          <cell r="T280" t="str">
            <v>106394505</v>
          </cell>
          <cell r="U280" t="str">
            <v>M</v>
          </cell>
          <cell r="V280">
            <v>2044146</v>
          </cell>
          <cell r="W280">
            <v>1</v>
          </cell>
          <cell r="X280" t="str">
            <v>COMPENSAR</v>
          </cell>
          <cell r="Y280" t="str">
            <v>BANCO DE BOGOTA</v>
          </cell>
          <cell r="Z280">
            <v>37732</v>
          </cell>
          <cell r="AA280">
            <v>37762</v>
          </cell>
          <cell r="AB280">
            <v>37793</v>
          </cell>
          <cell r="AC280">
            <v>37824</v>
          </cell>
          <cell r="AE280">
            <v>37702</v>
          </cell>
          <cell r="AG280">
            <v>0</v>
          </cell>
        </row>
        <row r="281">
          <cell r="A281">
            <v>52556023</v>
          </cell>
          <cell r="B281" t="str">
            <v>MARTINEZ FRANCO MARYLUZ</v>
          </cell>
          <cell r="C281" t="str">
            <v>DIGITADOR</v>
          </cell>
          <cell r="D281">
            <v>332000</v>
          </cell>
          <cell r="E281" t="str">
            <v>NUEVOS SUMINISTROS</v>
          </cell>
          <cell r="F281" t="str">
            <v>1110010</v>
          </cell>
          <cell r="G281" t="str">
            <v>014</v>
          </cell>
          <cell r="H281" t="str">
            <v>ADMINISTRACION CODENSA</v>
          </cell>
          <cell r="I281" t="str">
            <v>TV 76 No. 47-95</v>
          </cell>
          <cell r="K281" t="str">
            <v>Soltera</v>
          </cell>
          <cell r="L281">
            <v>37705</v>
          </cell>
          <cell r="M281">
            <v>26266</v>
          </cell>
          <cell r="N281" t="str">
            <v xml:space="preserve">  -   -</v>
          </cell>
          <cell r="O281" t="str">
            <v>PORVENIR</v>
          </cell>
          <cell r="P281" t="str">
            <v>PORVENIR AFP</v>
          </cell>
          <cell r="Q281" t="str">
            <v>FAMISANAR EPS</v>
          </cell>
          <cell r="R281">
            <v>0</v>
          </cell>
          <cell r="S281">
            <v>0</v>
          </cell>
          <cell r="T281" t="str">
            <v>106394463</v>
          </cell>
          <cell r="U281" t="str">
            <v>F</v>
          </cell>
          <cell r="V281">
            <v>2953147</v>
          </cell>
          <cell r="W281">
            <v>1</v>
          </cell>
          <cell r="X281" t="str">
            <v>COMPENSAR</v>
          </cell>
          <cell r="Y281" t="str">
            <v>BANCO DE BOGOTA</v>
          </cell>
          <cell r="Z281">
            <v>37735</v>
          </cell>
          <cell r="AA281">
            <v>37765</v>
          </cell>
          <cell r="AB281">
            <v>37796</v>
          </cell>
          <cell r="AC281">
            <v>37827</v>
          </cell>
          <cell r="AE281">
            <v>37705</v>
          </cell>
          <cell r="AG281">
            <v>0</v>
          </cell>
        </row>
        <row r="282">
          <cell r="A282">
            <v>3249022</v>
          </cell>
          <cell r="B282" t="str">
            <v>FORERO BARRERA JOAQUIN</v>
          </cell>
          <cell r="C282" t="str">
            <v>TECNICO</v>
          </cell>
          <cell r="D282">
            <v>332000</v>
          </cell>
          <cell r="E282" t="str">
            <v>NUEVOS SUMINISTROS</v>
          </cell>
          <cell r="F282" t="str">
            <v>1110300</v>
          </cell>
          <cell r="G282" t="str">
            <v>015</v>
          </cell>
          <cell r="H282" t="str">
            <v>ZONA 4</v>
          </cell>
          <cell r="I282" t="str">
            <v>TV5A No.13-46</v>
          </cell>
          <cell r="K282" t="str">
            <v>Unión libre</v>
          </cell>
          <cell r="L282">
            <v>37712</v>
          </cell>
          <cell r="M282">
            <v>55745</v>
          </cell>
          <cell r="N282" t="str">
            <v xml:space="preserve">  -   -</v>
          </cell>
          <cell r="O282" t="str">
            <v>PORVENIR</v>
          </cell>
          <cell r="P282" t="str">
            <v>PORVENIR AFP</v>
          </cell>
          <cell r="Q282" t="str">
            <v>CRUZ BLANCA EPS</v>
          </cell>
          <cell r="R282" t="str">
            <v>3249022</v>
          </cell>
          <cell r="S282">
            <v>0</v>
          </cell>
          <cell r="T282" t="str">
            <v>106393804</v>
          </cell>
          <cell r="U282" t="str">
            <v>M</v>
          </cell>
          <cell r="V282">
            <v>7755030</v>
          </cell>
          <cell r="W282">
            <v>1</v>
          </cell>
          <cell r="X282" t="str">
            <v>COMPENSAR</v>
          </cell>
          <cell r="Y282" t="str">
            <v>BANCO DE BOGOTA</v>
          </cell>
          <cell r="Z282">
            <v>37742</v>
          </cell>
          <cell r="AA282">
            <v>37772</v>
          </cell>
          <cell r="AB282">
            <v>37803</v>
          </cell>
          <cell r="AC282">
            <v>37834</v>
          </cell>
          <cell r="AE282">
            <v>37712</v>
          </cell>
          <cell r="AG282">
            <v>0</v>
          </cell>
        </row>
        <row r="283">
          <cell r="A283">
            <v>52824186</v>
          </cell>
          <cell r="B283" t="str">
            <v>OROZCO PEREZ HEIDY YADIRA</v>
          </cell>
          <cell r="C283" t="str">
            <v>ASESORA TECNICA</v>
          </cell>
          <cell r="D283">
            <v>332000</v>
          </cell>
          <cell r="E283" t="str">
            <v>NUEVOS SUMINISTROS</v>
          </cell>
          <cell r="F283" t="str">
            <v>1110100</v>
          </cell>
          <cell r="G283" t="str">
            <v>013</v>
          </cell>
          <cell r="H283" t="str">
            <v>ZONA 3</v>
          </cell>
          <cell r="I283" t="str">
            <v>KRA.3 A No.1-31 EL TRIUNFO</v>
          </cell>
          <cell r="K283" t="str">
            <v>Soltero</v>
          </cell>
          <cell r="L283">
            <v>37712</v>
          </cell>
          <cell r="M283" t="str">
            <v xml:space="preserve">  -   -</v>
          </cell>
          <cell r="N283" t="str">
            <v xml:space="preserve">  -   -</v>
          </cell>
          <cell r="O283" t="str">
            <v>PORVENIR</v>
          </cell>
          <cell r="P283" t="str">
            <v>HORIZONTE AFP</v>
          </cell>
          <cell r="Q283" t="str">
            <v>COMPENSAR</v>
          </cell>
          <cell r="R283">
            <v>0</v>
          </cell>
          <cell r="S283">
            <v>0</v>
          </cell>
          <cell r="T283" t="str">
            <v>106393911</v>
          </cell>
          <cell r="U283" t="str">
            <v>M</v>
          </cell>
          <cell r="V283" t="e">
            <v>#N/A</v>
          </cell>
          <cell r="W283">
            <v>1</v>
          </cell>
          <cell r="X283" t="str">
            <v>COMPENSAR</v>
          </cell>
          <cell r="Y283" t="str">
            <v>BANCO DE BOGOTA</v>
          </cell>
          <cell r="Z283">
            <v>37742</v>
          </cell>
          <cell r="AA283">
            <v>37772</v>
          </cell>
          <cell r="AB283">
            <v>37803</v>
          </cell>
          <cell r="AC283">
            <v>37834</v>
          </cell>
          <cell r="AE283">
            <v>37712</v>
          </cell>
          <cell r="AG283">
            <v>0</v>
          </cell>
        </row>
        <row r="284">
          <cell r="A284">
            <v>11186686</v>
          </cell>
          <cell r="B284" t="str">
            <v>AREVALO SANCHEZ RAUL</v>
          </cell>
          <cell r="C284" t="str">
            <v>TECNICO</v>
          </cell>
          <cell r="D284">
            <v>332000</v>
          </cell>
          <cell r="E284" t="str">
            <v>NUEVOS SUMINISTROS</v>
          </cell>
          <cell r="F284" t="str">
            <v>1110300</v>
          </cell>
          <cell r="G284" t="str">
            <v>015</v>
          </cell>
          <cell r="H284" t="str">
            <v>ZONA 4</v>
          </cell>
          <cell r="I284" t="str">
            <v>CL 3 No.49-85 SUR</v>
          </cell>
          <cell r="K284" t="str">
            <v>Casado</v>
          </cell>
          <cell r="L284">
            <v>37714</v>
          </cell>
          <cell r="M284">
            <v>25435</v>
          </cell>
          <cell r="N284" t="str">
            <v xml:space="preserve">  -   -</v>
          </cell>
          <cell r="O284" t="str">
            <v>PORVENIR</v>
          </cell>
          <cell r="P284" t="str">
            <v>PORVENIR AFP</v>
          </cell>
          <cell r="Q284" t="str">
            <v>COMPENSAR</v>
          </cell>
          <cell r="R284" t="str">
            <v>11186686</v>
          </cell>
          <cell r="S284">
            <v>0</v>
          </cell>
          <cell r="T284" t="str">
            <v>106394802</v>
          </cell>
          <cell r="U284" t="str">
            <v>M</v>
          </cell>
          <cell r="V284">
            <v>7714063</v>
          </cell>
          <cell r="W284">
            <v>1</v>
          </cell>
          <cell r="X284" t="str">
            <v>COMPENSAR</v>
          </cell>
          <cell r="Y284" t="str">
            <v>BANCO DE BOGOTA</v>
          </cell>
          <cell r="Z284">
            <v>37744</v>
          </cell>
          <cell r="AA284">
            <v>37774</v>
          </cell>
          <cell r="AB284">
            <v>37805</v>
          </cell>
          <cell r="AC284">
            <v>37836</v>
          </cell>
          <cell r="AE284">
            <v>37714</v>
          </cell>
          <cell r="AG284" t="e">
            <v>#REF!</v>
          </cell>
        </row>
        <row r="285">
          <cell r="A285">
            <v>63437692</v>
          </cell>
          <cell r="B285" t="str">
            <v>PEREZ CHACON PATRICIA</v>
          </cell>
          <cell r="C285" t="str">
            <v>ASESORA TECNICA</v>
          </cell>
          <cell r="D285">
            <v>332000</v>
          </cell>
          <cell r="E285" t="str">
            <v>NUEVOS SUMINISTROS</v>
          </cell>
          <cell r="F285" t="str">
            <v>1110300</v>
          </cell>
          <cell r="G285" t="str">
            <v>015</v>
          </cell>
          <cell r="H285" t="str">
            <v>ZONA 4</v>
          </cell>
          <cell r="I285" t="str">
            <v>CRA 111 C # 87-08 INT 31 APTO 301</v>
          </cell>
          <cell r="K285" t="str">
            <v>Soltera</v>
          </cell>
          <cell r="L285">
            <v>37714</v>
          </cell>
          <cell r="M285">
            <v>29943</v>
          </cell>
          <cell r="N285" t="str">
            <v xml:space="preserve">  -   -</v>
          </cell>
          <cell r="O285" t="str">
            <v>PORVENIR</v>
          </cell>
          <cell r="P285" t="str">
            <v>PORVENIR AFP</v>
          </cell>
          <cell r="Q285" t="str">
            <v>COMPENSAR</v>
          </cell>
          <cell r="R285">
            <v>0</v>
          </cell>
          <cell r="S285">
            <v>0</v>
          </cell>
          <cell r="T285" t="str">
            <v>106393879</v>
          </cell>
          <cell r="U285" t="str">
            <v>F</v>
          </cell>
          <cell r="V285">
            <v>4356261</v>
          </cell>
          <cell r="W285">
            <v>1</v>
          </cell>
          <cell r="X285" t="str">
            <v>COMPENSAR</v>
          </cell>
          <cell r="Y285" t="str">
            <v>BANCO DE BOGOTA</v>
          </cell>
          <cell r="Z285">
            <v>37744</v>
          </cell>
          <cell r="AA285">
            <v>37774</v>
          </cell>
          <cell r="AB285">
            <v>37805</v>
          </cell>
          <cell r="AC285">
            <v>37836</v>
          </cell>
          <cell r="AE285">
            <v>37714</v>
          </cell>
          <cell r="AG285">
            <v>0</v>
          </cell>
        </row>
        <row r="286">
          <cell r="A286">
            <v>80229158</v>
          </cell>
          <cell r="B286" t="str">
            <v>BUITRAGO RATIVA JOSE OSWALDO</v>
          </cell>
          <cell r="C286" t="str">
            <v>AUXILIAR</v>
          </cell>
          <cell r="D286">
            <v>332000</v>
          </cell>
          <cell r="E286" t="str">
            <v>NUEVOS SUMINISTROS</v>
          </cell>
          <cell r="F286" t="str">
            <v>1110300</v>
          </cell>
          <cell r="G286" t="str">
            <v>015</v>
          </cell>
          <cell r="H286" t="str">
            <v>ZONA 4</v>
          </cell>
          <cell r="I286" t="str">
            <v>TV 39 No.6A-17</v>
          </cell>
          <cell r="K286" t="str">
            <v>Unión libre</v>
          </cell>
          <cell r="L286">
            <v>37714</v>
          </cell>
          <cell r="M286">
            <v>29338</v>
          </cell>
          <cell r="N286" t="str">
            <v xml:space="preserve">  -   -</v>
          </cell>
          <cell r="O286" t="str">
            <v>PORVENIR</v>
          </cell>
          <cell r="P286" t="str">
            <v>PORVENIR AFP</v>
          </cell>
          <cell r="Q286" t="str">
            <v>COMPENSAR</v>
          </cell>
          <cell r="R286" t="str">
            <v>80229158</v>
          </cell>
          <cell r="S286">
            <v>0</v>
          </cell>
          <cell r="T286" t="str">
            <v>106393853</v>
          </cell>
          <cell r="U286" t="str">
            <v>M</v>
          </cell>
          <cell r="V286">
            <v>2773908</v>
          </cell>
          <cell r="W286">
            <v>1</v>
          </cell>
          <cell r="X286" t="str">
            <v>COMPENSAR</v>
          </cell>
          <cell r="Y286" t="str">
            <v>BANCO DE BOGOTA</v>
          </cell>
          <cell r="Z286">
            <v>37744</v>
          </cell>
          <cell r="AA286">
            <v>37774</v>
          </cell>
          <cell r="AB286">
            <v>37805</v>
          </cell>
          <cell r="AC286">
            <v>37836</v>
          </cell>
          <cell r="AE286">
            <v>37714</v>
          </cell>
          <cell r="AG286" t="e">
            <v>#REF!</v>
          </cell>
        </row>
        <row r="287">
          <cell r="A287">
            <v>79875323</v>
          </cell>
          <cell r="B287" t="str">
            <v>PATIÑO  RITO ANTONIO</v>
          </cell>
          <cell r="C287" t="str">
            <v>TECNICO</v>
          </cell>
          <cell r="D287">
            <v>332000</v>
          </cell>
          <cell r="E287" t="str">
            <v>NUEVOS SUMINISTROS</v>
          </cell>
          <cell r="F287" t="str">
            <v>1110300</v>
          </cell>
          <cell r="G287" t="str">
            <v>015</v>
          </cell>
          <cell r="H287" t="str">
            <v>ZONA 4</v>
          </cell>
          <cell r="I287" t="str">
            <v>CR 99-No.56-03 SUR</v>
          </cell>
          <cell r="K287" t="str">
            <v>Unión libre</v>
          </cell>
          <cell r="L287">
            <v>37721</v>
          </cell>
          <cell r="M287">
            <v>28413</v>
          </cell>
          <cell r="N287" t="str">
            <v xml:space="preserve">  -   -</v>
          </cell>
          <cell r="O287" t="str">
            <v>PORVENIR</v>
          </cell>
          <cell r="P287" t="str">
            <v>PORVENIR AFP</v>
          </cell>
          <cell r="Q287" t="str">
            <v>CRUZ BLANCA EPS</v>
          </cell>
          <cell r="R287" t="str">
            <v>79875323</v>
          </cell>
          <cell r="S287">
            <v>0</v>
          </cell>
          <cell r="T287" t="str">
            <v>106394125</v>
          </cell>
          <cell r="U287" t="str">
            <v>M</v>
          </cell>
          <cell r="V287">
            <v>5772061</v>
          </cell>
          <cell r="W287">
            <v>1</v>
          </cell>
          <cell r="X287" t="str">
            <v>COMPENSAR</v>
          </cell>
          <cell r="Y287" t="str">
            <v>BANCO DE BOGOTA</v>
          </cell>
          <cell r="Z287">
            <v>37751</v>
          </cell>
          <cell r="AA287">
            <v>37781</v>
          </cell>
          <cell r="AB287">
            <v>37812</v>
          </cell>
          <cell r="AC287">
            <v>37843</v>
          </cell>
          <cell r="AE287">
            <v>37721</v>
          </cell>
          <cell r="AG287">
            <v>0</v>
          </cell>
        </row>
        <row r="288">
          <cell r="A288">
            <v>80083051</v>
          </cell>
          <cell r="B288" t="str">
            <v>PULIDO CASTELLANOS BRUCE</v>
          </cell>
          <cell r="C288" t="str">
            <v>DIGITADOR</v>
          </cell>
          <cell r="D288">
            <v>332000</v>
          </cell>
          <cell r="E288" t="str">
            <v>NUEVOS SUMINISTROS</v>
          </cell>
          <cell r="F288" t="str">
            <v>1110010</v>
          </cell>
          <cell r="G288" t="str">
            <v>014</v>
          </cell>
          <cell r="H288" t="str">
            <v>ADMINISTRACION CODENSA</v>
          </cell>
          <cell r="I288" t="str">
            <v>CLL 160A No. 16-27</v>
          </cell>
          <cell r="K288" t="str">
            <v>Soltero</v>
          </cell>
          <cell r="L288">
            <v>37721</v>
          </cell>
          <cell r="M288" t="str">
            <v xml:space="preserve">  -   -</v>
          </cell>
          <cell r="N288" t="str">
            <v xml:space="preserve">  -   -</v>
          </cell>
          <cell r="O288" t="str">
            <v>PORVENIR</v>
          </cell>
          <cell r="P288" t="str">
            <v>PORVENIR AFP</v>
          </cell>
          <cell r="Q288" t="str">
            <v>COMPENSAR</v>
          </cell>
          <cell r="R288">
            <v>0</v>
          </cell>
          <cell r="S288">
            <v>0</v>
          </cell>
          <cell r="T288" t="str">
            <v>106395270</v>
          </cell>
          <cell r="U288" t="str">
            <v>M</v>
          </cell>
          <cell r="V288">
            <v>5248360</v>
          </cell>
          <cell r="W288">
            <v>1</v>
          </cell>
          <cell r="X288" t="str">
            <v>COMPENSAR</v>
          </cell>
          <cell r="Y288" t="str">
            <v>BANCO DE BOGOTA</v>
          </cell>
          <cell r="Z288">
            <v>37751</v>
          </cell>
          <cell r="AA288">
            <v>37781</v>
          </cell>
          <cell r="AB288">
            <v>37812</v>
          </cell>
          <cell r="AC288">
            <v>37843</v>
          </cell>
          <cell r="AE288">
            <v>37721</v>
          </cell>
          <cell r="AG288">
            <v>0</v>
          </cell>
        </row>
        <row r="289">
          <cell r="A289">
            <v>92528501</v>
          </cell>
          <cell r="B289" t="str">
            <v>SALAS AVILA EDWIN  AUGUSTO</v>
          </cell>
          <cell r="C289" t="str">
            <v>SUPERVISOR DIGITACION</v>
          </cell>
          <cell r="D289">
            <v>332000</v>
          </cell>
          <cell r="E289" t="str">
            <v>NUEVOS SUMINISTROS</v>
          </cell>
          <cell r="F289" t="str">
            <v>1110010</v>
          </cell>
          <cell r="G289" t="str">
            <v>014</v>
          </cell>
          <cell r="H289" t="str">
            <v>ADMINISTRACION CODENSA</v>
          </cell>
          <cell r="I289" t="str">
            <v>CLL 26B No. 50-177</v>
          </cell>
          <cell r="K289" t="str">
            <v>Soltero</v>
          </cell>
          <cell r="L289">
            <v>37722</v>
          </cell>
          <cell r="M289">
            <v>28011</v>
          </cell>
          <cell r="N289" t="str">
            <v xml:space="preserve">  -   -</v>
          </cell>
          <cell r="O289" t="str">
            <v>PORVENIR</v>
          </cell>
          <cell r="P289" t="str">
            <v>PORVENIR AFP</v>
          </cell>
          <cell r="Q289" t="str">
            <v>HUMANA VIVIR EPS</v>
          </cell>
          <cell r="R289">
            <v>0</v>
          </cell>
          <cell r="S289" t="str">
            <v>SANTA MARTA</v>
          </cell>
          <cell r="T289" t="str">
            <v>564228161</v>
          </cell>
          <cell r="U289" t="str">
            <v>M</v>
          </cell>
          <cell r="V289">
            <v>4337042</v>
          </cell>
          <cell r="W289">
            <v>1</v>
          </cell>
          <cell r="X289" t="str">
            <v>COMPENSAR</v>
          </cell>
          <cell r="Y289" t="str">
            <v>BANCO DE BOGOTA</v>
          </cell>
          <cell r="Z289">
            <v>37752</v>
          </cell>
          <cell r="AA289">
            <v>37782</v>
          </cell>
          <cell r="AB289">
            <v>37813</v>
          </cell>
          <cell r="AC289">
            <v>37844</v>
          </cell>
          <cell r="AE289">
            <v>37722</v>
          </cell>
          <cell r="AG289">
            <v>0</v>
          </cell>
        </row>
        <row r="290">
          <cell r="A290">
            <v>41539951</v>
          </cell>
          <cell r="B290" t="str">
            <v>MORENO CEDEÑO LIGIA MARIA</v>
          </cell>
          <cell r="C290" t="str">
            <v>EJECUTIVO DE SERVICIO</v>
          </cell>
          <cell r="D290">
            <v>332000</v>
          </cell>
          <cell r="E290" t="str">
            <v>NUEVOS SUMINISTROS</v>
          </cell>
          <cell r="F290" t="str">
            <v>1110100</v>
          </cell>
          <cell r="G290" t="str">
            <v>058</v>
          </cell>
          <cell r="H290" t="str">
            <v>ZONA 5</v>
          </cell>
          <cell r="I290" t="str">
            <v>CLL 64 NO. 70-02</v>
          </cell>
          <cell r="K290" t="str">
            <v>Divorciada</v>
          </cell>
          <cell r="L290">
            <v>37726</v>
          </cell>
          <cell r="M290">
            <v>18535</v>
          </cell>
          <cell r="N290" t="str">
            <v xml:space="preserve">  -   -</v>
          </cell>
          <cell r="O290" t="str">
            <v>PORVENIR</v>
          </cell>
          <cell r="P290" t="str">
            <v>SEGURO SOCIAL</v>
          </cell>
          <cell r="Q290" t="str">
            <v>COMPENSAR</v>
          </cell>
          <cell r="R290">
            <v>0</v>
          </cell>
          <cell r="S290" t="str">
            <v>BOG</v>
          </cell>
          <cell r="T290" t="str">
            <v>106377880</v>
          </cell>
          <cell r="U290" t="str">
            <v>F</v>
          </cell>
          <cell r="V290">
            <v>5425188</v>
          </cell>
          <cell r="W290">
            <v>1</v>
          </cell>
          <cell r="X290" t="str">
            <v>COMPENSAR</v>
          </cell>
          <cell r="Y290" t="str">
            <v>BANCO DE BOGOTA</v>
          </cell>
          <cell r="Z290">
            <v>37756</v>
          </cell>
          <cell r="AA290">
            <v>37786</v>
          </cell>
          <cell r="AB290">
            <v>37817</v>
          </cell>
          <cell r="AC290">
            <v>37848</v>
          </cell>
          <cell r="AE290">
            <v>37726</v>
          </cell>
          <cell r="AG290">
            <v>0</v>
          </cell>
        </row>
        <row r="291">
          <cell r="A291">
            <v>80048502</v>
          </cell>
          <cell r="B291" t="str">
            <v>CRUZ VARGAS JHON JAIRO</v>
          </cell>
          <cell r="C291" t="str">
            <v>EJECUTIVO DE SERVICIO</v>
          </cell>
          <cell r="D291">
            <v>332000</v>
          </cell>
          <cell r="E291" t="str">
            <v>NUEVOS SUMINISTROS</v>
          </cell>
          <cell r="F291" t="str">
            <v>1110100</v>
          </cell>
          <cell r="G291" t="str">
            <v>013</v>
          </cell>
          <cell r="H291" t="str">
            <v>ZONA 3</v>
          </cell>
          <cell r="I291" t="str">
            <v>CLL 6C 69C-5</v>
          </cell>
          <cell r="K291" t="str">
            <v>Soltero</v>
          </cell>
          <cell r="L291">
            <v>37732</v>
          </cell>
          <cell r="M291">
            <v>29071</v>
          </cell>
          <cell r="N291" t="str">
            <v xml:space="preserve">  -   -</v>
          </cell>
          <cell r="O291" t="str">
            <v>PORVENIR</v>
          </cell>
          <cell r="P291" t="str">
            <v>PORVENIR AFP</v>
          </cell>
          <cell r="Q291" t="str">
            <v>SALUD TOTAL EPS</v>
          </cell>
          <cell r="R291" t="str">
            <v>80048502</v>
          </cell>
          <cell r="S291">
            <v>0</v>
          </cell>
          <cell r="T291" t="str">
            <v>106394422</v>
          </cell>
          <cell r="U291" t="str">
            <v>M</v>
          </cell>
          <cell r="V291">
            <v>2602292</v>
          </cell>
          <cell r="W291">
            <v>1</v>
          </cell>
          <cell r="X291" t="str">
            <v>COMPENSAR</v>
          </cell>
          <cell r="Y291" t="str">
            <v>BANCO DE BOGOTA</v>
          </cell>
          <cell r="Z291">
            <v>37762</v>
          </cell>
          <cell r="AA291">
            <v>37792</v>
          </cell>
          <cell r="AB291">
            <v>37823</v>
          </cell>
          <cell r="AC291">
            <v>37854</v>
          </cell>
          <cell r="AE291">
            <v>37732</v>
          </cell>
          <cell r="AG291">
            <v>0</v>
          </cell>
        </row>
        <row r="292">
          <cell r="A292">
            <v>3109152</v>
          </cell>
          <cell r="B292" t="str">
            <v>BOHORQUEZ DELGADO ALEX ALBERTO</v>
          </cell>
          <cell r="C292" t="str">
            <v>SUPERVISOR</v>
          </cell>
          <cell r="D292">
            <v>332000</v>
          </cell>
          <cell r="E292" t="str">
            <v>NUEVOS SUMINISTROS</v>
          </cell>
          <cell r="F292" t="str">
            <v>1110200</v>
          </cell>
          <cell r="G292" t="str">
            <v>016</v>
          </cell>
          <cell r="H292" t="str">
            <v>ZONA 6</v>
          </cell>
          <cell r="I292" t="str">
            <v>CLL 86 # 57A-23</v>
          </cell>
          <cell r="K292" t="str">
            <v>Unión libre</v>
          </cell>
          <cell r="L292">
            <v>37733</v>
          </cell>
          <cell r="M292">
            <v>24716</v>
          </cell>
          <cell r="N292" t="str">
            <v xml:space="preserve">  -   -</v>
          </cell>
          <cell r="O292" t="str">
            <v>PORVENIR</v>
          </cell>
          <cell r="P292" t="str">
            <v>HORIZONTE AFP</v>
          </cell>
          <cell r="Q292" t="str">
            <v>COOMEVA EPS</v>
          </cell>
          <cell r="R292" t="str">
            <v>548772</v>
          </cell>
          <cell r="S292" t="str">
            <v>NOCAIMA</v>
          </cell>
          <cell r="T292" t="str">
            <v>467084364</v>
          </cell>
          <cell r="U292" t="str">
            <v>M</v>
          </cell>
          <cell r="V292">
            <v>2247055</v>
          </cell>
          <cell r="W292">
            <v>1</v>
          </cell>
          <cell r="X292" t="str">
            <v>COMPENSAR</v>
          </cell>
          <cell r="Y292" t="str">
            <v>BANCO DE BOGOTA</v>
          </cell>
          <cell r="Z292">
            <v>37763</v>
          </cell>
          <cell r="AA292">
            <v>37793</v>
          </cell>
          <cell r="AB292">
            <v>37824</v>
          </cell>
          <cell r="AC292">
            <v>37855</v>
          </cell>
          <cell r="AE292">
            <v>37733</v>
          </cell>
          <cell r="AG292">
            <v>0</v>
          </cell>
        </row>
        <row r="293">
          <cell r="A293">
            <v>94331721</v>
          </cell>
          <cell r="B293" t="str">
            <v>LOTERO NAÑEZ JULIAN ALBERTO</v>
          </cell>
          <cell r="C293" t="str">
            <v>JEFE DE BARRIO</v>
          </cell>
          <cell r="D293">
            <v>332000</v>
          </cell>
          <cell r="E293" t="str">
            <v>NUEVOS SUMINISTROS</v>
          </cell>
          <cell r="F293" t="str">
            <v>1110200</v>
          </cell>
          <cell r="G293" t="str">
            <v>016</v>
          </cell>
          <cell r="H293" t="str">
            <v>ZONA 6</v>
          </cell>
          <cell r="I293" t="str">
            <v>CR 7 13 # 45</v>
          </cell>
          <cell r="K293" t="str">
            <v>Soltero</v>
          </cell>
          <cell r="L293">
            <v>37733</v>
          </cell>
          <cell r="M293">
            <v>28709</v>
          </cell>
          <cell r="N293" t="str">
            <v xml:space="preserve">  -   -</v>
          </cell>
          <cell r="O293" t="str">
            <v>PORVENIR</v>
          </cell>
          <cell r="P293" t="str">
            <v>PROTECCION AFP</v>
          </cell>
          <cell r="Q293" t="str">
            <v>COOMEVA EPS</v>
          </cell>
          <cell r="R293">
            <v>0</v>
          </cell>
          <cell r="S293" t="str">
            <v>PALMIRA</v>
          </cell>
          <cell r="T293" t="str">
            <v>458289345</v>
          </cell>
          <cell r="U293" t="str">
            <v>M</v>
          </cell>
          <cell r="V293">
            <v>2743789</v>
          </cell>
          <cell r="W293">
            <v>1</v>
          </cell>
          <cell r="X293" t="str">
            <v>COMPENSAR</v>
          </cell>
          <cell r="Y293" t="str">
            <v>BANCO DE BOGOTA</v>
          </cell>
          <cell r="Z293">
            <v>37763</v>
          </cell>
          <cell r="AA293">
            <v>37793</v>
          </cell>
          <cell r="AB293">
            <v>37824</v>
          </cell>
          <cell r="AC293">
            <v>37855</v>
          </cell>
          <cell r="AE293">
            <v>37733</v>
          </cell>
          <cell r="AG293">
            <v>0</v>
          </cell>
        </row>
        <row r="294">
          <cell r="A294">
            <v>3002273</v>
          </cell>
          <cell r="B294" t="str">
            <v>SAAVEDRA TRIANA JOSE MANUEL</v>
          </cell>
          <cell r="C294" t="str">
            <v>AUXILIAR</v>
          </cell>
          <cell r="D294">
            <v>332000</v>
          </cell>
          <cell r="E294" t="str">
            <v>NUEVOS SUMINISTROS</v>
          </cell>
          <cell r="F294" t="str">
            <v>1110100</v>
          </cell>
          <cell r="G294" t="str">
            <v>013</v>
          </cell>
          <cell r="H294" t="str">
            <v>ZONA 3</v>
          </cell>
          <cell r="I294" t="str">
            <v>CR 96 No. 40-69 SUR</v>
          </cell>
          <cell r="K294" t="str">
            <v>Unión libre</v>
          </cell>
          <cell r="L294">
            <v>37734</v>
          </cell>
          <cell r="M294" t="str">
            <v xml:space="preserve">  -   -</v>
          </cell>
          <cell r="N294" t="str">
            <v xml:space="preserve">  -   -</v>
          </cell>
          <cell r="O294" t="str">
            <v>PORVENIR</v>
          </cell>
          <cell r="P294" t="str">
            <v>SEGURO SOCIAL</v>
          </cell>
          <cell r="Q294" t="str">
            <v>FAMISANAR EPS</v>
          </cell>
          <cell r="R294">
            <v>0</v>
          </cell>
          <cell r="S294">
            <v>0</v>
          </cell>
          <cell r="T294" t="str">
            <v>106376080</v>
          </cell>
          <cell r="U294" t="str">
            <v>M</v>
          </cell>
          <cell r="V294">
            <v>4020074</v>
          </cell>
          <cell r="W294">
            <v>1</v>
          </cell>
          <cell r="X294" t="str">
            <v>COMPENSAR</v>
          </cell>
          <cell r="Y294" t="str">
            <v>BANCO DE BOGOTA</v>
          </cell>
          <cell r="Z294">
            <v>37764</v>
          </cell>
          <cell r="AA294">
            <v>37794</v>
          </cell>
          <cell r="AB294">
            <v>37825</v>
          </cell>
          <cell r="AC294">
            <v>37856</v>
          </cell>
          <cell r="AE294">
            <v>37734</v>
          </cell>
          <cell r="AG294">
            <v>0</v>
          </cell>
        </row>
        <row r="295">
          <cell r="A295">
            <v>19419380</v>
          </cell>
          <cell r="B295" t="str">
            <v>RODRIGUEZ GUTIERREZ MARTIN ORLANDO</v>
          </cell>
          <cell r="C295" t="str">
            <v>AUXILIAR</v>
          </cell>
          <cell r="D295">
            <v>332000</v>
          </cell>
          <cell r="E295" t="str">
            <v>NUEVOS SUMINISTROS</v>
          </cell>
          <cell r="F295" t="str">
            <v>1110100</v>
          </cell>
          <cell r="G295" t="str">
            <v>013</v>
          </cell>
          <cell r="H295" t="str">
            <v>ZONA 3</v>
          </cell>
          <cell r="I295" t="str">
            <v>CR 3 SUR No. 12-04</v>
          </cell>
          <cell r="K295" t="str">
            <v>Casado</v>
          </cell>
          <cell r="L295">
            <v>37734</v>
          </cell>
          <cell r="M295">
            <v>22202</v>
          </cell>
          <cell r="N295" t="str">
            <v xml:space="preserve">  -   -</v>
          </cell>
          <cell r="O295" t="str">
            <v>PORVENIR</v>
          </cell>
          <cell r="P295" t="str">
            <v>SEGURO SOCIAL</v>
          </cell>
          <cell r="Q295" t="str">
            <v>SALUD TOTAL EPS</v>
          </cell>
          <cell r="R295" t="str">
            <v>19419380DM02-2</v>
          </cell>
          <cell r="S295" t="str">
            <v>VILLAVICENCIO META</v>
          </cell>
          <cell r="T295" t="str">
            <v>106357478</v>
          </cell>
          <cell r="U295" t="str">
            <v>M</v>
          </cell>
          <cell r="V295">
            <v>3370541</v>
          </cell>
          <cell r="W295">
            <v>1</v>
          </cell>
          <cell r="X295" t="str">
            <v>COMPENSAR</v>
          </cell>
          <cell r="Y295" t="str">
            <v>BANCO DE BOGOTA</v>
          </cell>
          <cell r="Z295">
            <v>37764</v>
          </cell>
          <cell r="AA295">
            <v>37794</v>
          </cell>
          <cell r="AB295">
            <v>37825</v>
          </cell>
          <cell r="AC295">
            <v>37856</v>
          </cell>
          <cell r="AE295">
            <v>37734</v>
          </cell>
          <cell r="AG295">
            <v>0</v>
          </cell>
        </row>
        <row r="296">
          <cell r="A296">
            <v>79404864</v>
          </cell>
          <cell r="B296" t="str">
            <v>RODRIGUEZ GUTIERREZ FERNANDO</v>
          </cell>
          <cell r="C296" t="str">
            <v>AUXILIAR</v>
          </cell>
          <cell r="D296">
            <v>332000</v>
          </cell>
          <cell r="E296" t="str">
            <v>NUEVOS SUMINISTROS</v>
          </cell>
          <cell r="F296" t="str">
            <v>1110100</v>
          </cell>
          <cell r="G296" t="str">
            <v>013</v>
          </cell>
          <cell r="H296" t="str">
            <v>ZONA 3</v>
          </cell>
          <cell r="I296" t="str">
            <v>CR 3SUR No. 12-00</v>
          </cell>
          <cell r="K296" t="str">
            <v>Unión libre</v>
          </cell>
          <cell r="L296">
            <v>37734</v>
          </cell>
          <cell r="M296">
            <v>24365</v>
          </cell>
          <cell r="N296" t="str">
            <v xml:space="preserve">  -   -</v>
          </cell>
          <cell r="O296" t="str">
            <v>PORVENIR</v>
          </cell>
          <cell r="P296" t="str">
            <v>SEGURO SOCIAL</v>
          </cell>
          <cell r="Q296" t="str">
            <v>SALUD TOTAL EPS</v>
          </cell>
          <cell r="R296" t="str">
            <v>02306DM2-2</v>
          </cell>
          <cell r="S296" t="str">
            <v>BOGOTA</v>
          </cell>
          <cell r="T296" t="str">
            <v>106357486</v>
          </cell>
          <cell r="U296" t="str">
            <v>M</v>
          </cell>
          <cell r="V296">
            <v>3330174</v>
          </cell>
          <cell r="W296">
            <v>1</v>
          </cell>
          <cell r="X296" t="str">
            <v>COMPENSAR</v>
          </cell>
          <cell r="Y296" t="str">
            <v>BANCO DE BOGOTA</v>
          </cell>
          <cell r="Z296">
            <v>37764</v>
          </cell>
          <cell r="AA296">
            <v>37794</v>
          </cell>
          <cell r="AB296">
            <v>37825</v>
          </cell>
          <cell r="AC296">
            <v>37856</v>
          </cell>
          <cell r="AE296">
            <v>37734</v>
          </cell>
          <cell r="AG296">
            <v>0</v>
          </cell>
        </row>
        <row r="297">
          <cell r="A297">
            <v>29993244</v>
          </cell>
          <cell r="B297" t="str">
            <v>GARCIA TORRES DEISSY LUZ MILA</v>
          </cell>
          <cell r="C297" t="str">
            <v>EJECUTIVO DE SERVICIO</v>
          </cell>
          <cell r="D297">
            <v>332000</v>
          </cell>
          <cell r="E297" t="str">
            <v>NUEVOS SUMINISTROS</v>
          </cell>
          <cell r="F297" t="str">
            <v>1110100</v>
          </cell>
          <cell r="G297" t="str">
            <v>058</v>
          </cell>
          <cell r="H297" t="str">
            <v>ZONA 5</v>
          </cell>
          <cell r="I297" t="str">
            <v>TRV 67C No. 40F-24</v>
          </cell>
          <cell r="K297" t="str">
            <v>Soltera</v>
          </cell>
          <cell r="L297">
            <v>37735</v>
          </cell>
          <cell r="M297">
            <v>21795</v>
          </cell>
          <cell r="N297" t="str">
            <v xml:space="preserve">  -   -</v>
          </cell>
          <cell r="O297" t="str">
            <v>PORVENIR</v>
          </cell>
          <cell r="P297" t="str">
            <v>HORIZONTE AFP</v>
          </cell>
          <cell r="Q297" t="str">
            <v>COMPENSAR</v>
          </cell>
          <cell r="R297">
            <v>0</v>
          </cell>
          <cell r="S297">
            <v>0</v>
          </cell>
          <cell r="T297" t="str">
            <v>106394794</v>
          </cell>
          <cell r="U297" t="str">
            <v>F</v>
          </cell>
          <cell r="V297">
            <v>5640745</v>
          </cell>
          <cell r="W297">
            <v>1</v>
          </cell>
          <cell r="X297" t="str">
            <v>COMPENSAR</v>
          </cell>
          <cell r="Y297" t="str">
            <v>BANCO DE BOGOTA</v>
          </cell>
          <cell r="Z297">
            <v>37765</v>
          </cell>
          <cell r="AA297">
            <v>37795</v>
          </cell>
          <cell r="AB297">
            <v>37826</v>
          </cell>
          <cell r="AC297">
            <v>37857</v>
          </cell>
          <cell r="AE297">
            <v>37735</v>
          </cell>
          <cell r="AG297">
            <v>0</v>
          </cell>
        </row>
        <row r="298">
          <cell r="A298">
            <v>53062475</v>
          </cell>
          <cell r="B298" t="str">
            <v>RUSSY SANDOVAL GLADYS ANDREA</v>
          </cell>
          <cell r="C298" t="str">
            <v>EJECUTIVO DE SERVICIO</v>
          </cell>
          <cell r="D298">
            <v>332000</v>
          </cell>
          <cell r="E298" t="str">
            <v>NUEVOS SUMINISTROS</v>
          </cell>
          <cell r="F298" t="str">
            <v>1110100</v>
          </cell>
          <cell r="G298" t="str">
            <v>058</v>
          </cell>
          <cell r="H298" t="str">
            <v>ZONA 5</v>
          </cell>
          <cell r="I298" t="str">
            <v>CR 103A No. 141A-53</v>
          </cell>
          <cell r="K298" t="str">
            <v>Soltera</v>
          </cell>
          <cell r="L298">
            <v>37735</v>
          </cell>
          <cell r="M298">
            <v>30730</v>
          </cell>
          <cell r="N298" t="str">
            <v xml:space="preserve">  -   -</v>
          </cell>
          <cell r="O298" t="str">
            <v>PORVENIR</v>
          </cell>
          <cell r="P298" t="str">
            <v>HORIZONTE AFP</v>
          </cell>
          <cell r="Q298" t="str">
            <v>SANITAS EPS</v>
          </cell>
          <cell r="R298">
            <v>0</v>
          </cell>
          <cell r="S298">
            <v>0</v>
          </cell>
          <cell r="T298" t="str">
            <v>106394778</v>
          </cell>
          <cell r="U298" t="str">
            <v>F</v>
          </cell>
          <cell r="V298">
            <v>2289741</v>
          </cell>
          <cell r="W298">
            <v>1</v>
          </cell>
          <cell r="X298" t="str">
            <v>COMPENSAR</v>
          </cell>
          <cell r="Y298" t="str">
            <v>BANCO DE BOGOTA</v>
          </cell>
          <cell r="Z298">
            <v>37765</v>
          </cell>
          <cell r="AA298">
            <v>37795</v>
          </cell>
          <cell r="AB298">
            <v>37826</v>
          </cell>
          <cell r="AC298">
            <v>37857</v>
          </cell>
          <cell r="AE298">
            <v>37735</v>
          </cell>
          <cell r="AG298">
            <v>0</v>
          </cell>
        </row>
        <row r="299">
          <cell r="A299">
            <v>21147997</v>
          </cell>
          <cell r="B299" t="str">
            <v>VALERO FORIGUA FLOR ALBA</v>
          </cell>
          <cell r="C299" t="str">
            <v>EJECUTIVO DE SERVICIO</v>
          </cell>
          <cell r="D299">
            <v>332000</v>
          </cell>
          <cell r="E299" t="str">
            <v>NUEVOS SUMINISTROS</v>
          </cell>
          <cell r="F299" t="str">
            <v>1110200</v>
          </cell>
          <cell r="G299" t="str">
            <v>016</v>
          </cell>
          <cell r="H299" t="str">
            <v>ZONA 6</v>
          </cell>
          <cell r="I299" t="str">
            <v>CR 104 NO 62-15</v>
          </cell>
          <cell r="K299" t="str">
            <v>Soltero</v>
          </cell>
          <cell r="L299">
            <v>37736</v>
          </cell>
          <cell r="M299" t="str">
            <v xml:space="preserve">  -   -</v>
          </cell>
          <cell r="N299" t="str">
            <v xml:space="preserve">  -   -</v>
          </cell>
          <cell r="O299" t="str">
            <v>PORVENIR</v>
          </cell>
          <cell r="P299" t="str">
            <v>PORVENIR AFP</v>
          </cell>
          <cell r="Q299" t="str">
            <v>COMPENSAR</v>
          </cell>
          <cell r="R299">
            <v>0</v>
          </cell>
          <cell r="S299">
            <v>0</v>
          </cell>
          <cell r="T299" t="str">
            <v>106395692</v>
          </cell>
          <cell r="U299" t="str">
            <v>F</v>
          </cell>
          <cell r="V299">
            <v>5431557</v>
          </cell>
          <cell r="W299">
            <v>1</v>
          </cell>
          <cell r="X299" t="str">
            <v>COMPENSAR</v>
          </cell>
          <cell r="Y299" t="str">
            <v>BANCO DE BOGOTA</v>
          </cell>
          <cell r="Z299">
            <v>37766</v>
          </cell>
          <cell r="AA299">
            <v>37796</v>
          </cell>
          <cell r="AB299">
            <v>37827</v>
          </cell>
          <cell r="AC299">
            <v>37858</v>
          </cell>
          <cell r="AE299">
            <v>37736</v>
          </cell>
          <cell r="AG299">
            <v>0</v>
          </cell>
        </row>
        <row r="300">
          <cell r="A300">
            <v>39799234</v>
          </cell>
          <cell r="B300" t="str">
            <v>CORREA MALAVER LIDA ELIZABETH</v>
          </cell>
          <cell r="C300" t="str">
            <v>EJECUTIVO DE SERVICIO</v>
          </cell>
          <cell r="D300">
            <v>332000</v>
          </cell>
          <cell r="E300" t="str">
            <v>NUEVOS SUMINISTROS</v>
          </cell>
          <cell r="F300" t="str">
            <v>1110200</v>
          </cell>
          <cell r="G300" t="str">
            <v>016</v>
          </cell>
          <cell r="H300" t="str">
            <v>ZONA 6</v>
          </cell>
          <cell r="I300" t="str">
            <v>DG. 63A No. 99-59</v>
          </cell>
          <cell r="K300" t="str">
            <v>Soltero</v>
          </cell>
          <cell r="L300">
            <v>37736</v>
          </cell>
          <cell r="M300" t="str">
            <v xml:space="preserve">  -   -</v>
          </cell>
          <cell r="N300" t="str">
            <v xml:space="preserve">  -   -</v>
          </cell>
          <cell r="O300" t="str">
            <v>PORVENIR</v>
          </cell>
          <cell r="P300" t="str">
            <v>HORIZONTE AFP</v>
          </cell>
          <cell r="Q300" t="str">
            <v>COOMEVA EPS</v>
          </cell>
          <cell r="R300">
            <v>0</v>
          </cell>
          <cell r="S300">
            <v>0</v>
          </cell>
          <cell r="T300" t="str">
            <v>106395676</v>
          </cell>
          <cell r="U300" t="str">
            <v>F</v>
          </cell>
          <cell r="V300">
            <v>3680137</v>
          </cell>
          <cell r="W300">
            <v>1</v>
          </cell>
          <cell r="X300" t="str">
            <v>COMPENSAR</v>
          </cell>
          <cell r="Y300" t="str">
            <v>BANCO DE BOGOTA</v>
          </cell>
          <cell r="Z300">
            <v>37766</v>
          </cell>
          <cell r="AA300">
            <v>37796</v>
          </cell>
          <cell r="AB300">
            <v>37827</v>
          </cell>
          <cell r="AC300">
            <v>37858</v>
          </cell>
          <cell r="AE300">
            <v>37736</v>
          </cell>
          <cell r="AG300">
            <v>0</v>
          </cell>
        </row>
        <row r="301">
          <cell r="A301">
            <v>52339618</v>
          </cell>
          <cell r="B301" t="str">
            <v>AGUILAR  LUZ DARY</v>
          </cell>
          <cell r="C301" t="str">
            <v>EJECUTIVO DE SERVICIO</v>
          </cell>
          <cell r="D301">
            <v>332000</v>
          </cell>
          <cell r="E301" t="str">
            <v>NUEVOS SUMINISTROS</v>
          </cell>
          <cell r="F301" t="str">
            <v>1110200</v>
          </cell>
          <cell r="G301" t="str">
            <v>016</v>
          </cell>
          <cell r="H301" t="str">
            <v>ZONA 6</v>
          </cell>
          <cell r="I301" t="str">
            <v>CR 3BIS B NO. 52-09SUR</v>
          </cell>
          <cell r="K301" t="str">
            <v>Soltero</v>
          </cell>
          <cell r="L301">
            <v>37736</v>
          </cell>
          <cell r="M301" t="str">
            <v xml:space="preserve">  -   -</v>
          </cell>
          <cell r="N301" t="str">
            <v xml:space="preserve">  -   -</v>
          </cell>
          <cell r="O301" t="str">
            <v>PORVENIR</v>
          </cell>
          <cell r="P301" t="str">
            <v>PROTECCION AFP</v>
          </cell>
          <cell r="Q301" t="str">
            <v>CRUZ BLANCA EPS</v>
          </cell>
          <cell r="R301">
            <v>0</v>
          </cell>
          <cell r="S301">
            <v>0</v>
          </cell>
          <cell r="T301" t="str">
            <v>106395684</v>
          </cell>
          <cell r="U301" t="str">
            <v>F</v>
          </cell>
          <cell r="V301">
            <v>2692575</v>
          </cell>
          <cell r="W301">
            <v>1</v>
          </cell>
          <cell r="X301" t="str">
            <v>COMPENSAR</v>
          </cell>
          <cell r="Y301" t="str">
            <v>BANCO DE BOGOTA</v>
          </cell>
          <cell r="Z301">
            <v>37766</v>
          </cell>
          <cell r="AA301">
            <v>37796</v>
          </cell>
          <cell r="AB301">
            <v>37827</v>
          </cell>
          <cell r="AC301">
            <v>37858</v>
          </cell>
          <cell r="AE301">
            <v>37736</v>
          </cell>
          <cell r="AG301">
            <v>0</v>
          </cell>
        </row>
        <row r="302">
          <cell r="A302">
            <v>52981784</v>
          </cell>
          <cell r="B302" t="str">
            <v>GARCIA ESPINOSA ECNA LISSETH</v>
          </cell>
          <cell r="C302" t="str">
            <v>EJECUTIVO DE SERVICIO</v>
          </cell>
          <cell r="D302">
            <v>332000</v>
          </cell>
          <cell r="E302" t="str">
            <v>NUEVOS SUMINISTROS</v>
          </cell>
          <cell r="F302" t="str">
            <v>1110200</v>
          </cell>
          <cell r="G302" t="str">
            <v>016</v>
          </cell>
          <cell r="H302" t="str">
            <v>ZONA 6</v>
          </cell>
          <cell r="I302" t="str">
            <v>CLL 70B No. 103-20</v>
          </cell>
          <cell r="K302" t="str">
            <v>Soltero</v>
          </cell>
          <cell r="L302">
            <v>37736</v>
          </cell>
          <cell r="M302" t="str">
            <v xml:space="preserve">  -   -</v>
          </cell>
          <cell r="N302" t="str">
            <v xml:space="preserve">  -   -</v>
          </cell>
          <cell r="O302" t="str">
            <v>PORVENIR</v>
          </cell>
          <cell r="P302" t="str">
            <v>PROTECCION AFP</v>
          </cell>
          <cell r="Q302" t="str">
            <v>COOMEVA EPS</v>
          </cell>
          <cell r="R302">
            <v>0</v>
          </cell>
          <cell r="S302">
            <v>0</v>
          </cell>
          <cell r="T302" t="str">
            <v>106395668</v>
          </cell>
          <cell r="U302" t="str">
            <v>F</v>
          </cell>
          <cell r="V302">
            <v>5743254</v>
          </cell>
          <cell r="W302">
            <v>1</v>
          </cell>
          <cell r="X302" t="str">
            <v>COMPENSAR</v>
          </cell>
          <cell r="Y302" t="str">
            <v>BANCO DE BOGOTA</v>
          </cell>
          <cell r="Z302">
            <v>37766</v>
          </cell>
          <cell r="AA302">
            <v>37796</v>
          </cell>
          <cell r="AB302">
            <v>37827</v>
          </cell>
          <cell r="AC302">
            <v>37858</v>
          </cell>
          <cell r="AE302">
            <v>37736</v>
          </cell>
          <cell r="AG302">
            <v>0</v>
          </cell>
        </row>
        <row r="303">
          <cell r="A303">
            <v>3197468</v>
          </cell>
          <cell r="B303" t="str">
            <v>CAMARGO CAMARGO WALTER AUGUSTO</v>
          </cell>
          <cell r="C303" t="str">
            <v>EJECUTIVO DE SERVICIO</v>
          </cell>
          <cell r="D303">
            <v>332000</v>
          </cell>
          <cell r="E303" t="str">
            <v>NUEVOS SUMINISTROS</v>
          </cell>
          <cell r="F303" t="str">
            <v>1110300</v>
          </cell>
          <cell r="G303" t="str">
            <v>008</v>
          </cell>
          <cell r="H303" t="str">
            <v>ZONA 2</v>
          </cell>
          <cell r="I303" t="str">
            <v>CR 110B NO. 74-12</v>
          </cell>
          <cell r="K303" t="str">
            <v>Unión libre</v>
          </cell>
          <cell r="L303">
            <v>37741</v>
          </cell>
          <cell r="M303">
            <v>28740</v>
          </cell>
          <cell r="N303" t="str">
            <v xml:space="preserve">  -   -</v>
          </cell>
          <cell r="O303" t="str">
            <v>PORVENIR</v>
          </cell>
          <cell r="P303" t="str">
            <v>PORVENIR AFP</v>
          </cell>
          <cell r="Q303" t="str">
            <v>CAFESALUD EPS</v>
          </cell>
          <cell r="R303">
            <v>0</v>
          </cell>
          <cell r="S303">
            <v>0</v>
          </cell>
          <cell r="T303" t="str">
            <v>106395130</v>
          </cell>
          <cell r="U303" t="str">
            <v>M</v>
          </cell>
          <cell r="V303">
            <v>4316136</v>
          </cell>
          <cell r="W303">
            <v>1</v>
          </cell>
          <cell r="X303" t="str">
            <v>COMPENSAR</v>
          </cell>
          <cell r="Y303" t="str">
            <v>BANCO DE BOGOTA</v>
          </cell>
          <cell r="Z303">
            <v>37771</v>
          </cell>
          <cell r="AA303">
            <v>37801</v>
          </cell>
          <cell r="AB303">
            <v>37832</v>
          </cell>
          <cell r="AC303">
            <v>37863</v>
          </cell>
          <cell r="AE303">
            <v>37741</v>
          </cell>
          <cell r="AG303">
            <v>0</v>
          </cell>
        </row>
        <row r="304">
          <cell r="A304">
            <v>52492415</v>
          </cell>
          <cell r="B304" t="str">
            <v>ESLAVA HENAO GLADYS CROLINA</v>
          </cell>
          <cell r="C304" t="str">
            <v>EJECUTIVO DE SERVICIO</v>
          </cell>
          <cell r="D304">
            <v>332000</v>
          </cell>
          <cell r="E304" t="str">
            <v>NUEVOS SUMINISTROS</v>
          </cell>
          <cell r="F304" t="str">
            <v>1110100</v>
          </cell>
          <cell r="G304" t="str">
            <v>058</v>
          </cell>
          <cell r="H304" t="str">
            <v>ZONA 5</v>
          </cell>
          <cell r="I304" t="str">
            <v>CLL 55A No. 83B-05</v>
          </cell>
          <cell r="K304" t="str">
            <v>Casada</v>
          </cell>
          <cell r="L304">
            <v>37741</v>
          </cell>
          <cell r="M304">
            <v>28404</v>
          </cell>
          <cell r="N304" t="str">
            <v xml:space="preserve">  -   -</v>
          </cell>
          <cell r="O304" t="str">
            <v>PORVENIR</v>
          </cell>
          <cell r="P304" t="str">
            <v>HORIZONTE AFP</v>
          </cell>
          <cell r="Q304" t="str">
            <v>CRUZ BLANCA EPS</v>
          </cell>
          <cell r="R304">
            <v>0</v>
          </cell>
          <cell r="S304">
            <v>0</v>
          </cell>
          <cell r="T304" t="str">
            <v>106394893</v>
          </cell>
          <cell r="U304" t="str">
            <v>F</v>
          </cell>
          <cell r="V304">
            <v>2279373</v>
          </cell>
          <cell r="W304">
            <v>1</v>
          </cell>
          <cell r="X304" t="str">
            <v>COMPENSAR</v>
          </cell>
          <cell r="Y304" t="str">
            <v>BANCO DE BOGOTA</v>
          </cell>
          <cell r="Z304">
            <v>37771</v>
          </cell>
          <cell r="AA304">
            <v>37801</v>
          </cell>
          <cell r="AB304">
            <v>37832</v>
          </cell>
          <cell r="AC304">
            <v>37863</v>
          </cell>
          <cell r="AE304">
            <v>37741</v>
          </cell>
          <cell r="AG304">
            <v>0</v>
          </cell>
        </row>
        <row r="305">
          <cell r="A305">
            <v>285631</v>
          </cell>
          <cell r="B305" t="str">
            <v>TRIANA MAYORGA GONZALO</v>
          </cell>
          <cell r="C305" t="str">
            <v>AUXILIAR</v>
          </cell>
          <cell r="D305">
            <v>332000</v>
          </cell>
          <cell r="E305" t="str">
            <v>NUEVOS SUMINISTROS</v>
          </cell>
          <cell r="F305" t="str">
            <v>1110100</v>
          </cell>
          <cell r="G305" t="str">
            <v>013</v>
          </cell>
          <cell r="H305" t="str">
            <v>ZONA 3</v>
          </cell>
          <cell r="I305" t="str">
            <v>DG 49 No. 53-67</v>
          </cell>
          <cell r="K305" t="str">
            <v>Casado</v>
          </cell>
          <cell r="L305">
            <v>37743</v>
          </cell>
          <cell r="M305">
            <v>54082</v>
          </cell>
          <cell r="N305" t="str">
            <v xml:space="preserve">  -   -</v>
          </cell>
          <cell r="O305" t="str">
            <v>PORVENIR</v>
          </cell>
          <cell r="P305" t="str">
            <v>SEGURO SOCIAL</v>
          </cell>
          <cell r="Q305" t="str">
            <v>CRUZ BLANCA EPS</v>
          </cell>
          <cell r="R305">
            <v>0</v>
          </cell>
          <cell r="S305">
            <v>0</v>
          </cell>
          <cell r="T305" t="str">
            <v>106395429</v>
          </cell>
          <cell r="U305" t="str">
            <v>M</v>
          </cell>
          <cell r="V305">
            <v>7130650</v>
          </cell>
          <cell r="W305">
            <v>1</v>
          </cell>
          <cell r="X305" t="str">
            <v>COMPENSAR</v>
          </cell>
          <cell r="Y305" t="str">
            <v>BANCO DE BOGOTA</v>
          </cell>
          <cell r="Z305">
            <v>37773</v>
          </cell>
          <cell r="AA305">
            <v>37803</v>
          </cell>
          <cell r="AB305">
            <v>37834</v>
          </cell>
          <cell r="AC305">
            <v>37865</v>
          </cell>
          <cell r="AE305">
            <v>37743</v>
          </cell>
          <cell r="AG305">
            <v>0</v>
          </cell>
        </row>
        <row r="306">
          <cell r="A306">
            <v>53091715</v>
          </cell>
          <cell r="B306" t="str">
            <v>BECERRA ZULUAGA LAURA CAROLINA</v>
          </cell>
          <cell r="C306" t="str">
            <v>EJECUTIVO DE SERVICIO</v>
          </cell>
          <cell r="D306">
            <v>332000</v>
          </cell>
          <cell r="E306" t="str">
            <v>NUEVOS SUMINISTROS</v>
          </cell>
          <cell r="F306" t="str">
            <v>1110400</v>
          </cell>
          <cell r="G306" t="str">
            <v>061</v>
          </cell>
          <cell r="H306" t="str">
            <v>MACROMEDICION</v>
          </cell>
          <cell r="I306" t="str">
            <v>CR 68  73-35</v>
          </cell>
          <cell r="K306" t="str">
            <v>Unión libre</v>
          </cell>
          <cell r="L306">
            <v>37743</v>
          </cell>
          <cell r="M306">
            <v>31070</v>
          </cell>
          <cell r="N306" t="str">
            <v xml:space="preserve">  -   -</v>
          </cell>
          <cell r="O306" t="str">
            <v>PORVENIR</v>
          </cell>
          <cell r="P306" t="str">
            <v>HORIZONTE AFP</v>
          </cell>
          <cell r="Q306" t="str">
            <v>SALUD TOTAL EPS</v>
          </cell>
          <cell r="R306">
            <v>0</v>
          </cell>
          <cell r="S306">
            <v>0</v>
          </cell>
          <cell r="T306" t="str">
            <v>106394745</v>
          </cell>
          <cell r="U306" t="str">
            <v>F</v>
          </cell>
          <cell r="V306">
            <v>3102810312</v>
          </cell>
          <cell r="W306">
            <v>1</v>
          </cell>
          <cell r="X306" t="str">
            <v>COMPENSAR</v>
          </cell>
          <cell r="Y306" t="str">
            <v>BANCO DE BOGOTA</v>
          </cell>
          <cell r="Z306">
            <v>37773</v>
          </cell>
          <cell r="AA306">
            <v>37803</v>
          </cell>
          <cell r="AB306">
            <v>37834</v>
          </cell>
          <cell r="AC306">
            <v>37865</v>
          </cell>
          <cell r="AE306">
            <v>37743</v>
          </cell>
          <cell r="AG306">
            <v>0</v>
          </cell>
        </row>
        <row r="307">
          <cell r="A307">
            <v>78700703</v>
          </cell>
          <cell r="B307" t="str">
            <v>HERRERA GOMEZ WILLIAM AUGUSTO</v>
          </cell>
          <cell r="C307" t="str">
            <v>TECNICO</v>
          </cell>
          <cell r="D307">
            <v>332000</v>
          </cell>
          <cell r="E307" t="str">
            <v>NUEVOS SUMINISTROS</v>
          </cell>
          <cell r="F307" t="str">
            <v>1110100</v>
          </cell>
          <cell r="G307" t="str">
            <v>058</v>
          </cell>
          <cell r="H307" t="str">
            <v>ZONA 5</v>
          </cell>
          <cell r="I307" t="str">
            <v>CR 78 62A-40SUR</v>
          </cell>
          <cell r="K307" t="str">
            <v>Unión libre</v>
          </cell>
          <cell r="L307">
            <v>37743</v>
          </cell>
          <cell r="M307">
            <v>25523</v>
          </cell>
          <cell r="N307" t="str">
            <v xml:space="preserve">  -   -</v>
          </cell>
          <cell r="O307" t="str">
            <v>PORVENIR</v>
          </cell>
          <cell r="P307" t="str">
            <v>PROTECCION AFP</v>
          </cell>
          <cell r="Q307" t="str">
            <v>FAMISANAR EPS</v>
          </cell>
          <cell r="R307" t="str">
            <v>78700703DM13-2</v>
          </cell>
          <cell r="S307" t="str">
            <v>MONTERIA</v>
          </cell>
          <cell r="T307" t="str">
            <v>106376635</v>
          </cell>
          <cell r="U307" t="str">
            <v>M</v>
          </cell>
          <cell r="V307" t="str">
            <v>NO TIENE</v>
          </cell>
          <cell r="W307">
            <v>1</v>
          </cell>
          <cell r="X307" t="str">
            <v>COMPENSAR</v>
          </cell>
          <cell r="Y307" t="str">
            <v>BANCO DE BOGOTA</v>
          </cell>
          <cell r="Z307">
            <v>37773</v>
          </cell>
          <cell r="AA307">
            <v>37803</v>
          </cell>
          <cell r="AB307">
            <v>37834</v>
          </cell>
          <cell r="AC307">
            <v>37865</v>
          </cell>
          <cell r="AE307">
            <v>37743</v>
          </cell>
          <cell r="AG307">
            <v>0</v>
          </cell>
        </row>
        <row r="308">
          <cell r="A308">
            <v>79246463</v>
          </cell>
          <cell r="B308" t="str">
            <v>DIAZ TORRES ORLANDO</v>
          </cell>
          <cell r="C308" t="str">
            <v>TECNICO</v>
          </cell>
          <cell r="D308">
            <v>332000</v>
          </cell>
          <cell r="E308" t="str">
            <v>NUEVOS SUMINISTROS</v>
          </cell>
          <cell r="F308" t="str">
            <v>1110300</v>
          </cell>
          <cell r="G308" t="str">
            <v>008</v>
          </cell>
          <cell r="H308" t="str">
            <v>ZONA 2</v>
          </cell>
          <cell r="I308" t="str">
            <v>TRV 68J # 29F-39SUR</v>
          </cell>
          <cell r="K308" t="str">
            <v>Soltero</v>
          </cell>
          <cell r="L308">
            <v>37743</v>
          </cell>
          <cell r="M308">
            <v>25351</v>
          </cell>
          <cell r="N308" t="str">
            <v xml:space="preserve">  -   -</v>
          </cell>
          <cell r="O308" t="str">
            <v>PORVENIR</v>
          </cell>
          <cell r="P308" t="str">
            <v>PORVENIR AFP</v>
          </cell>
          <cell r="Q308" t="str">
            <v>SUSALUD EPS</v>
          </cell>
          <cell r="R308" t="str">
            <v>79246463</v>
          </cell>
          <cell r="S308" t="str">
            <v>VELEZ</v>
          </cell>
          <cell r="T308" t="str">
            <v>106376387</v>
          </cell>
          <cell r="U308" t="str">
            <v>M</v>
          </cell>
          <cell r="V308">
            <v>7131607</v>
          </cell>
          <cell r="W308">
            <v>1</v>
          </cell>
          <cell r="X308" t="str">
            <v>COMPENSAR</v>
          </cell>
          <cell r="Y308" t="str">
            <v>BANCO DE BOGOTA</v>
          </cell>
          <cell r="Z308">
            <v>37773</v>
          </cell>
          <cell r="AA308">
            <v>37803</v>
          </cell>
          <cell r="AB308">
            <v>37834</v>
          </cell>
          <cell r="AC308">
            <v>37865</v>
          </cell>
          <cell r="AE308">
            <v>37743</v>
          </cell>
          <cell r="AG308">
            <v>0</v>
          </cell>
        </row>
        <row r="309">
          <cell r="A309">
            <v>79790445</v>
          </cell>
          <cell r="B309" t="str">
            <v>ARIAS JIMENEZ OSCAR LEONARDO</v>
          </cell>
          <cell r="C309" t="str">
            <v>ASESOR TECNICO</v>
          </cell>
          <cell r="D309">
            <v>332000</v>
          </cell>
          <cell r="E309" t="str">
            <v>NUEVOS SUMINISTROS</v>
          </cell>
          <cell r="F309" t="str">
            <v>1110100</v>
          </cell>
          <cell r="G309" t="str">
            <v>058</v>
          </cell>
          <cell r="H309" t="str">
            <v>ZONA 5</v>
          </cell>
          <cell r="I309" t="str">
            <v>AV BOYACA # 64-74</v>
          </cell>
          <cell r="K309" t="str">
            <v>Unión libre</v>
          </cell>
          <cell r="L309">
            <v>37743</v>
          </cell>
          <cell r="M309" t="str">
            <v xml:space="preserve">  -   -</v>
          </cell>
          <cell r="N309" t="str">
            <v xml:space="preserve">  -   -</v>
          </cell>
          <cell r="O309" t="str">
            <v>PORVENIR</v>
          </cell>
          <cell r="P309" t="str">
            <v>PORVENIR AFP</v>
          </cell>
          <cell r="Q309" t="str">
            <v>SANITAS EPS</v>
          </cell>
          <cell r="R309">
            <v>0</v>
          </cell>
          <cell r="S309">
            <v>0</v>
          </cell>
          <cell r="T309" t="str">
            <v>106395007</v>
          </cell>
          <cell r="U309" t="str">
            <v>M</v>
          </cell>
          <cell r="V309">
            <v>5425136</v>
          </cell>
          <cell r="W309">
            <v>1</v>
          </cell>
          <cell r="X309" t="str">
            <v>COMPENSAR</v>
          </cell>
          <cell r="Y309" t="str">
            <v>BANCO DE BOGOTA</v>
          </cell>
          <cell r="Z309">
            <v>37773</v>
          </cell>
          <cell r="AA309">
            <v>37803</v>
          </cell>
          <cell r="AB309">
            <v>37834</v>
          </cell>
          <cell r="AC309">
            <v>37865</v>
          </cell>
          <cell r="AE309">
            <v>37743</v>
          </cell>
          <cell r="AG309">
            <v>0</v>
          </cell>
        </row>
        <row r="310">
          <cell r="A310">
            <v>79906525</v>
          </cell>
          <cell r="B310" t="str">
            <v>CORREA  JHON JAIRO</v>
          </cell>
          <cell r="C310" t="str">
            <v>TECNICO</v>
          </cell>
          <cell r="D310">
            <v>332000</v>
          </cell>
          <cell r="E310" t="str">
            <v>NUEVOS SUMINISTROS</v>
          </cell>
          <cell r="F310" t="str">
            <v>1110100</v>
          </cell>
          <cell r="G310" t="str">
            <v>058</v>
          </cell>
          <cell r="H310" t="str">
            <v>ZONA 5</v>
          </cell>
          <cell r="I310" t="str">
            <v>CR 48BIS NO. 115-25SUR</v>
          </cell>
          <cell r="K310" t="str">
            <v>Unión libre</v>
          </cell>
          <cell r="L310">
            <v>37743</v>
          </cell>
          <cell r="M310">
            <v>27992</v>
          </cell>
          <cell r="N310" t="str">
            <v xml:space="preserve">  -   -</v>
          </cell>
          <cell r="O310" t="str">
            <v>PORVENIR</v>
          </cell>
          <cell r="P310" t="str">
            <v>COLFONDOS</v>
          </cell>
          <cell r="Q310" t="str">
            <v>CRUZ BLANCA EPS</v>
          </cell>
          <cell r="R310">
            <v>0</v>
          </cell>
          <cell r="S310">
            <v>0</v>
          </cell>
          <cell r="T310" t="str">
            <v>106394984</v>
          </cell>
          <cell r="U310" t="str">
            <v>M</v>
          </cell>
          <cell r="V310">
            <v>2920529</v>
          </cell>
          <cell r="W310">
            <v>1</v>
          </cell>
          <cell r="X310" t="str">
            <v>COMPENSAR</v>
          </cell>
          <cell r="Y310" t="str">
            <v>BANCO DE BOGOTA</v>
          </cell>
          <cell r="Z310">
            <v>37773</v>
          </cell>
          <cell r="AA310">
            <v>37803</v>
          </cell>
          <cell r="AB310">
            <v>37834</v>
          </cell>
          <cell r="AC310">
            <v>37865</v>
          </cell>
          <cell r="AE310">
            <v>37743</v>
          </cell>
          <cell r="AG310">
            <v>0</v>
          </cell>
        </row>
        <row r="311">
          <cell r="A311">
            <v>80020243</v>
          </cell>
          <cell r="B311" t="str">
            <v>PERAZA CANO RICARDO</v>
          </cell>
          <cell r="C311" t="str">
            <v>EJECUTIVO DE SERVICIO</v>
          </cell>
          <cell r="D311">
            <v>332000</v>
          </cell>
          <cell r="E311" t="str">
            <v>NUEVOS SUMINISTROS</v>
          </cell>
          <cell r="F311" t="str">
            <v>1110100</v>
          </cell>
          <cell r="G311" t="str">
            <v>058</v>
          </cell>
          <cell r="H311" t="str">
            <v>ZONA 5</v>
          </cell>
          <cell r="I311" t="str">
            <v>CR 58A No.115-27 SUR</v>
          </cell>
          <cell r="K311" t="str">
            <v>Unión libre</v>
          </cell>
          <cell r="L311">
            <v>37743</v>
          </cell>
          <cell r="M311" t="str">
            <v xml:space="preserve">  -   -</v>
          </cell>
          <cell r="N311" t="str">
            <v xml:space="preserve">  -   -</v>
          </cell>
          <cell r="O311" t="str">
            <v>PORVENIR</v>
          </cell>
          <cell r="P311" t="str">
            <v>PORVENIR AFP</v>
          </cell>
          <cell r="Q311" t="str">
            <v>FAMISANAR EPS</v>
          </cell>
          <cell r="R311">
            <v>0</v>
          </cell>
          <cell r="S311">
            <v>0</v>
          </cell>
          <cell r="T311" t="str">
            <v>008090482</v>
          </cell>
          <cell r="U311" t="str">
            <v>M</v>
          </cell>
          <cell r="V311">
            <v>2512050</v>
          </cell>
          <cell r="W311">
            <v>1</v>
          </cell>
          <cell r="X311" t="str">
            <v>COMPENSAR</v>
          </cell>
          <cell r="Y311" t="str">
            <v>BANCO DE BOGOTA</v>
          </cell>
          <cell r="Z311">
            <v>37773</v>
          </cell>
          <cell r="AA311">
            <v>37803</v>
          </cell>
          <cell r="AB311">
            <v>37834</v>
          </cell>
          <cell r="AC311">
            <v>37865</v>
          </cell>
          <cell r="AE311">
            <v>37743</v>
          </cell>
          <cell r="AG311" t="e">
            <v>#REF!</v>
          </cell>
        </row>
        <row r="312">
          <cell r="A312">
            <v>80366422</v>
          </cell>
          <cell r="B312" t="str">
            <v>JOYA JOYA HOLVER</v>
          </cell>
          <cell r="C312" t="str">
            <v>TECNICO</v>
          </cell>
          <cell r="D312">
            <v>332000</v>
          </cell>
          <cell r="E312" t="str">
            <v>NUEVOS SUMINISTROS</v>
          </cell>
          <cell r="F312" t="str">
            <v>1110100</v>
          </cell>
          <cell r="G312" t="str">
            <v>058</v>
          </cell>
          <cell r="H312" t="str">
            <v>ZONA 5</v>
          </cell>
          <cell r="I312" t="str">
            <v>CR 58A ESTE No. 115-27SUR</v>
          </cell>
          <cell r="K312" t="str">
            <v>Unión libre</v>
          </cell>
          <cell r="L312">
            <v>37743</v>
          </cell>
          <cell r="M312">
            <v>24586</v>
          </cell>
          <cell r="N312" t="str">
            <v xml:space="preserve">  -   -</v>
          </cell>
          <cell r="O312" t="str">
            <v>PORVENIR</v>
          </cell>
          <cell r="P312" t="str">
            <v>COLFONDOS</v>
          </cell>
          <cell r="Q312" t="str">
            <v>CRUZ BLANCA EPS</v>
          </cell>
          <cell r="R312">
            <v>0</v>
          </cell>
          <cell r="S312">
            <v>0</v>
          </cell>
          <cell r="T312" t="str">
            <v>106394901</v>
          </cell>
          <cell r="U312" t="str">
            <v>M</v>
          </cell>
          <cell r="V312">
            <v>7627654</v>
          </cell>
          <cell r="W312">
            <v>1</v>
          </cell>
          <cell r="X312" t="str">
            <v>COMPENSAR</v>
          </cell>
          <cell r="Y312" t="str">
            <v>BANCO DE BOGOTA</v>
          </cell>
          <cell r="Z312">
            <v>37773</v>
          </cell>
          <cell r="AA312">
            <v>37803</v>
          </cell>
          <cell r="AB312">
            <v>37834</v>
          </cell>
          <cell r="AC312">
            <v>37865</v>
          </cell>
          <cell r="AE312">
            <v>37743</v>
          </cell>
          <cell r="AG312">
            <v>0</v>
          </cell>
        </row>
        <row r="313">
          <cell r="A313">
            <v>80489038</v>
          </cell>
          <cell r="B313" t="str">
            <v>MONROY MORENO NELSON</v>
          </cell>
          <cell r="C313" t="str">
            <v>TECNICO</v>
          </cell>
          <cell r="D313">
            <v>332000</v>
          </cell>
          <cell r="E313" t="str">
            <v>NUEVOS SUMINISTROS</v>
          </cell>
          <cell r="F313" t="str">
            <v>1110100</v>
          </cell>
          <cell r="G313" t="str">
            <v>013</v>
          </cell>
          <cell r="H313" t="str">
            <v>ZONA 3</v>
          </cell>
          <cell r="I313" t="str">
            <v>CRA 18 R # 61 A 67 SUR</v>
          </cell>
          <cell r="K313" t="str">
            <v>Unión libre</v>
          </cell>
          <cell r="L313">
            <v>37743</v>
          </cell>
          <cell r="M313" t="str">
            <v xml:space="preserve">  -   -</v>
          </cell>
          <cell r="N313" t="str">
            <v xml:space="preserve">  -   -</v>
          </cell>
          <cell r="O313" t="str">
            <v>PORVENIR</v>
          </cell>
          <cell r="P313" t="str">
            <v>SANTANDER AFP</v>
          </cell>
          <cell r="Q313" t="str">
            <v>FAMISANAR EPS</v>
          </cell>
          <cell r="R313">
            <v>0</v>
          </cell>
          <cell r="S313">
            <v>0</v>
          </cell>
          <cell r="T313" t="str">
            <v>106395023</v>
          </cell>
          <cell r="U313" t="str">
            <v>M</v>
          </cell>
          <cell r="V313">
            <v>7908162</v>
          </cell>
          <cell r="W313">
            <v>1</v>
          </cell>
          <cell r="X313" t="str">
            <v>COMPENSAR</v>
          </cell>
          <cell r="Y313" t="str">
            <v>BANCO DE BOGOTA</v>
          </cell>
          <cell r="Z313">
            <v>37773</v>
          </cell>
          <cell r="AA313">
            <v>37803</v>
          </cell>
          <cell r="AB313">
            <v>37834</v>
          </cell>
          <cell r="AC313">
            <v>37865</v>
          </cell>
          <cell r="AE313">
            <v>37743</v>
          </cell>
          <cell r="AG313">
            <v>0</v>
          </cell>
        </row>
        <row r="314">
          <cell r="A314">
            <v>79913548</v>
          </cell>
          <cell r="B314" t="str">
            <v>RODRIGUEZ PARRA JAMES RAUL</v>
          </cell>
          <cell r="C314" t="str">
            <v>EJECUTIVO DE SERVICIO</v>
          </cell>
          <cell r="D314">
            <v>332000</v>
          </cell>
          <cell r="E314" t="str">
            <v>NUEVOS SUMINISTROS</v>
          </cell>
          <cell r="F314" t="str">
            <v>1110100</v>
          </cell>
          <cell r="G314" t="str">
            <v>058</v>
          </cell>
          <cell r="H314" t="str">
            <v>ZONA 5</v>
          </cell>
          <cell r="I314" t="str">
            <v>TRUNOS 119 No. 132D-16</v>
          </cell>
          <cell r="K314" t="str">
            <v>Soltero</v>
          </cell>
          <cell r="L314">
            <v>37744</v>
          </cell>
          <cell r="M314" t="str">
            <v xml:space="preserve">  -   -</v>
          </cell>
          <cell r="N314" t="str">
            <v xml:space="preserve">  -   -</v>
          </cell>
          <cell r="O314" t="str">
            <v>PORVENIR</v>
          </cell>
          <cell r="P314" t="str">
            <v>SEGURO SOCIAL</v>
          </cell>
          <cell r="Q314" t="str">
            <v>FAMISANAR EPS</v>
          </cell>
          <cell r="R314">
            <v>0</v>
          </cell>
          <cell r="S314">
            <v>0</v>
          </cell>
          <cell r="T314" t="str">
            <v>106394257</v>
          </cell>
          <cell r="U314" t="str">
            <v>M</v>
          </cell>
          <cell r="V314">
            <v>6893149</v>
          </cell>
          <cell r="W314">
            <v>1</v>
          </cell>
          <cell r="X314" t="str">
            <v>COMPENSAR</v>
          </cell>
          <cell r="Y314" t="str">
            <v>BANCO DE BOGOTA</v>
          </cell>
          <cell r="Z314">
            <v>37774</v>
          </cell>
          <cell r="AA314">
            <v>37804</v>
          </cell>
          <cell r="AB314">
            <v>37835</v>
          </cell>
          <cell r="AC314">
            <v>37866</v>
          </cell>
          <cell r="AE314">
            <v>37744</v>
          </cell>
          <cell r="AG314">
            <v>0</v>
          </cell>
        </row>
        <row r="315">
          <cell r="A315">
            <v>1013366</v>
          </cell>
          <cell r="B315" t="str">
            <v>CRUZ GAITAN MARCO FIDEL</v>
          </cell>
          <cell r="C315" t="str">
            <v>AUXILIAR</v>
          </cell>
          <cell r="D315">
            <v>332000</v>
          </cell>
          <cell r="E315" t="str">
            <v>NUEVOS SUMINISTROS</v>
          </cell>
          <cell r="F315" t="str">
            <v>1110200</v>
          </cell>
          <cell r="G315" t="str">
            <v>006</v>
          </cell>
          <cell r="H315" t="str">
            <v>ZONA 1</v>
          </cell>
          <cell r="I315" t="str">
            <v>DG 65B 19C-37</v>
          </cell>
          <cell r="K315" t="str">
            <v>Casado</v>
          </cell>
          <cell r="L315">
            <v>37746</v>
          </cell>
          <cell r="M315">
            <v>21737</v>
          </cell>
          <cell r="N315" t="str">
            <v xml:space="preserve">  -   -</v>
          </cell>
          <cell r="O315" t="str">
            <v>PORVENIR</v>
          </cell>
          <cell r="P315" t="str">
            <v>PORVENIR AFP</v>
          </cell>
          <cell r="Q315" t="str">
            <v>CAFESALUD EPS</v>
          </cell>
          <cell r="R315">
            <v>0</v>
          </cell>
          <cell r="S315">
            <v>0</v>
          </cell>
          <cell r="T315" t="str">
            <v>106395106</v>
          </cell>
          <cell r="U315" t="str">
            <v>M</v>
          </cell>
          <cell r="V315">
            <v>7150637</v>
          </cell>
          <cell r="W315">
            <v>1</v>
          </cell>
          <cell r="X315" t="str">
            <v>COMPENSAR</v>
          </cell>
          <cell r="Y315" t="str">
            <v>BANCO DE BOGOTA</v>
          </cell>
          <cell r="Z315">
            <v>37776</v>
          </cell>
          <cell r="AA315">
            <v>37806</v>
          </cell>
          <cell r="AB315">
            <v>37837</v>
          </cell>
          <cell r="AC315">
            <v>37868</v>
          </cell>
          <cell r="AE315">
            <v>37746</v>
          </cell>
          <cell r="AG315">
            <v>0</v>
          </cell>
        </row>
        <row r="316">
          <cell r="A316">
            <v>30350192</v>
          </cell>
          <cell r="B316" t="str">
            <v>CUENCA ECHEVERRY ALEXANDRA XIMENA</v>
          </cell>
          <cell r="C316" t="str">
            <v>SUPERVISOR DIGITACION</v>
          </cell>
          <cell r="D316">
            <v>400000</v>
          </cell>
          <cell r="E316" t="str">
            <v>NUEVOS SUMINISTROS</v>
          </cell>
          <cell r="F316" t="str">
            <v>1110010</v>
          </cell>
          <cell r="G316" t="str">
            <v>014</v>
          </cell>
          <cell r="H316" t="str">
            <v>ADMINISTRACION CODENSA</v>
          </cell>
          <cell r="I316" t="str">
            <v>DG. 71B 100A-27 INT 4 APT 505</v>
          </cell>
          <cell r="K316" t="str">
            <v>Soltero</v>
          </cell>
          <cell r="L316">
            <v>37747</v>
          </cell>
          <cell r="M316" t="str">
            <v xml:space="preserve">  -   -</v>
          </cell>
          <cell r="N316" t="str">
            <v xml:space="preserve">  -   -</v>
          </cell>
          <cell r="O316" t="str">
            <v>PORVENIR</v>
          </cell>
          <cell r="P316" t="str">
            <v>HORIZONTE AFP</v>
          </cell>
          <cell r="Q316" t="str">
            <v>COMPENSAR</v>
          </cell>
          <cell r="R316">
            <v>0</v>
          </cell>
          <cell r="S316">
            <v>0</v>
          </cell>
          <cell r="T316" t="str">
            <v>106395908</v>
          </cell>
          <cell r="U316" t="str">
            <v>F</v>
          </cell>
          <cell r="V316">
            <v>4315518</v>
          </cell>
          <cell r="W316">
            <v>1</v>
          </cell>
          <cell r="X316" t="str">
            <v>COMPENSAR</v>
          </cell>
          <cell r="Y316" t="str">
            <v>BANCO DE BOGOTA</v>
          </cell>
          <cell r="Z316">
            <v>37777</v>
          </cell>
          <cell r="AA316">
            <v>37807</v>
          </cell>
          <cell r="AB316">
            <v>37838</v>
          </cell>
          <cell r="AC316">
            <v>37869</v>
          </cell>
          <cell r="AE316">
            <v>37747</v>
          </cell>
          <cell r="AG316">
            <v>0</v>
          </cell>
        </row>
        <row r="317">
          <cell r="A317">
            <v>79579813</v>
          </cell>
          <cell r="B317" t="str">
            <v>GUERRERO CASTRO HERLIMAN</v>
          </cell>
          <cell r="C317" t="str">
            <v>EJECUTIVO DE SERVICIO</v>
          </cell>
          <cell r="D317">
            <v>332000</v>
          </cell>
          <cell r="E317" t="str">
            <v>NUEVOS SUMINISTROS</v>
          </cell>
          <cell r="F317" t="str">
            <v>1110100</v>
          </cell>
          <cell r="G317" t="str">
            <v>058</v>
          </cell>
          <cell r="H317" t="str">
            <v>ZONA 5</v>
          </cell>
          <cell r="I317" t="str">
            <v>CR 67 No. 77-61</v>
          </cell>
          <cell r="K317" t="str">
            <v>Soltero</v>
          </cell>
          <cell r="L317">
            <v>37747</v>
          </cell>
          <cell r="M317">
            <v>26173</v>
          </cell>
          <cell r="N317" t="str">
            <v xml:space="preserve">  -   -</v>
          </cell>
          <cell r="O317" t="str">
            <v>PORVENIR</v>
          </cell>
          <cell r="P317" t="str">
            <v>HORIZONTE AFP</v>
          </cell>
          <cell r="Q317" t="str">
            <v>CRUZ BLANCA EPS</v>
          </cell>
          <cell r="R317">
            <v>0</v>
          </cell>
          <cell r="S317">
            <v>0</v>
          </cell>
          <cell r="T317" t="str">
            <v>106395635</v>
          </cell>
          <cell r="U317" t="str">
            <v>M</v>
          </cell>
          <cell r="V317">
            <v>6603430</v>
          </cell>
          <cell r="W317">
            <v>1</v>
          </cell>
          <cell r="X317" t="str">
            <v>COMPENSAR</v>
          </cell>
          <cell r="Y317" t="str">
            <v>BANCO DE BOGOTA</v>
          </cell>
          <cell r="Z317">
            <v>37777</v>
          </cell>
          <cell r="AA317">
            <v>37807</v>
          </cell>
          <cell r="AB317">
            <v>37838</v>
          </cell>
          <cell r="AC317">
            <v>37869</v>
          </cell>
          <cell r="AE317">
            <v>37747</v>
          </cell>
          <cell r="AG317">
            <v>0</v>
          </cell>
        </row>
        <row r="318">
          <cell r="A318">
            <v>79670244</v>
          </cell>
          <cell r="B318" t="str">
            <v>ENCISO GARCIA LEONARDO</v>
          </cell>
          <cell r="C318" t="str">
            <v>TECNICO</v>
          </cell>
          <cell r="D318">
            <v>332000</v>
          </cell>
          <cell r="E318" t="str">
            <v>NUEVOS SUMINISTROS</v>
          </cell>
          <cell r="F318" t="str">
            <v>1110200</v>
          </cell>
          <cell r="G318" t="str">
            <v>006</v>
          </cell>
          <cell r="H318" t="str">
            <v>ZONA 1</v>
          </cell>
          <cell r="I318" t="str">
            <v>DG 65B NO. 19A-37 SUR</v>
          </cell>
          <cell r="K318" t="str">
            <v>Casado</v>
          </cell>
          <cell r="L318">
            <v>37747</v>
          </cell>
          <cell r="M318">
            <v>27069</v>
          </cell>
          <cell r="N318" t="str">
            <v xml:space="preserve">  -   -</v>
          </cell>
          <cell r="O318" t="str">
            <v>PORVENIR</v>
          </cell>
          <cell r="P318" t="str">
            <v>HORIZONTE AFP</v>
          </cell>
          <cell r="Q318" t="str">
            <v>HUMANA VIVIR EPS</v>
          </cell>
          <cell r="R318">
            <v>0</v>
          </cell>
          <cell r="S318">
            <v>0</v>
          </cell>
          <cell r="T318" t="str">
            <v>106395098</v>
          </cell>
          <cell r="U318" t="str">
            <v>M</v>
          </cell>
          <cell r="V318">
            <v>7160327</v>
          </cell>
          <cell r="W318">
            <v>1</v>
          </cell>
          <cell r="X318" t="str">
            <v>COMPENSAR</v>
          </cell>
          <cell r="Y318" t="str">
            <v>BANCO DE BOGOTA</v>
          </cell>
          <cell r="Z318">
            <v>37777</v>
          </cell>
          <cell r="AA318">
            <v>37807</v>
          </cell>
          <cell r="AB318">
            <v>37838</v>
          </cell>
          <cell r="AC318">
            <v>37869</v>
          </cell>
          <cell r="AE318">
            <v>37747</v>
          </cell>
          <cell r="AG318">
            <v>0</v>
          </cell>
        </row>
        <row r="319">
          <cell r="A319">
            <v>53046749</v>
          </cell>
          <cell r="B319" t="str">
            <v>BUITRAGO TAFUR ELIANA MARCELA</v>
          </cell>
          <cell r="C319" t="str">
            <v>EJECUTIVO DE SERVICIO</v>
          </cell>
          <cell r="D319">
            <v>332000</v>
          </cell>
          <cell r="E319" t="str">
            <v>NUEVOS SUMINISTROS</v>
          </cell>
          <cell r="F319" t="str">
            <v>1110100</v>
          </cell>
          <cell r="G319" t="str">
            <v>058</v>
          </cell>
          <cell r="H319" t="str">
            <v>ZONA 5</v>
          </cell>
          <cell r="I319" t="str">
            <v>CLL 31SUR No. 10D-33</v>
          </cell>
          <cell r="K319" t="str">
            <v>Soltero</v>
          </cell>
          <cell r="L319">
            <v>37748</v>
          </cell>
          <cell r="M319" t="str">
            <v xml:space="preserve">  -   -</v>
          </cell>
          <cell r="N319" t="str">
            <v xml:space="preserve">  -   -</v>
          </cell>
          <cell r="O319" t="str">
            <v>PORVENIR</v>
          </cell>
          <cell r="P319" t="str">
            <v>PORVENIR AFP</v>
          </cell>
          <cell r="Q319" t="str">
            <v>SALUD TOTAL EPS</v>
          </cell>
          <cell r="R319">
            <v>0</v>
          </cell>
          <cell r="S319">
            <v>0</v>
          </cell>
          <cell r="T319" t="str">
            <v>106390859</v>
          </cell>
          <cell r="U319" t="str">
            <v>F</v>
          </cell>
          <cell r="V319">
            <v>3615841</v>
          </cell>
          <cell r="W319">
            <v>1</v>
          </cell>
          <cell r="X319" t="str">
            <v>COMPENSAR</v>
          </cell>
          <cell r="Y319" t="str">
            <v>BANCO DE BOGOTA</v>
          </cell>
          <cell r="Z319">
            <v>37778</v>
          </cell>
          <cell r="AA319">
            <v>37808</v>
          </cell>
          <cell r="AB319">
            <v>37839</v>
          </cell>
          <cell r="AC319">
            <v>37870</v>
          </cell>
          <cell r="AE319">
            <v>37748</v>
          </cell>
          <cell r="AG319">
            <v>0</v>
          </cell>
        </row>
        <row r="320">
          <cell r="A320">
            <v>79278878</v>
          </cell>
          <cell r="B320" t="str">
            <v>MOLINA CUEVAS FRANCISCO</v>
          </cell>
          <cell r="C320" t="str">
            <v>TECNICO</v>
          </cell>
          <cell r="D320">
            <v>332000</v>
          </cell>
          <cell r="E320" t="str">
            <v>NUEVOS SUMINISTROS</v>
          </cell>
          <cell r="F320" t="str">
            <v>1110200</v>
          </cell>
          <cell r="G320" t="str">
            <v>006</v>
          </cell>
          <cell r="H320" t="str">
            <v>ZONA 1</v>
          </cell>
          <cell r="I320" t="str">
            <v>CLL 48SUR No. 8A-55ESTE</v>
          </cell>
          <cell r="K320" t="str">
            <v>Unión libre</v>
          </cell>
          <cell r="L320">
            <v>37748</v>
          </cell>
          <cell r="M320">
            <v>23231</v>
          </cell>
          <cell r="N320" t="str">
            <v xml:space="preserve">  -   -</v>
          </cell>
          <cell r="O320" t="str">
            <v>PORVENIR</v>
          </cell>
          <cell r="P320" t="str">
            <v>PORVENIR AFP</v>
          </cell>
          <cell r="Q320" t="str">
            <v>CRUZ BLANCA EPS</v>
          </cell>
          <cell r="R320">
            <v>0</v>
          </cell>
          <cell r="S320">
            <v>0</v>
          </cell>
          <cell r="T320" t="str">
            <v>106395171</v>
          </cell>
          <cell r="U320" t="str">
            <v>M</v>
          </cell>
          <cell r="V320">
            <v>2066818</v>
          </cell>
          <cell r="W320">
            <v>1</v>
          </cell>
          <cell r="X320" t="str">
            <v>COMPENSAR</v>
          </cell>
          <cell r="Y320" t="str">
            <v>BANCO DE BOGOTA</v>
          </cell>
          <cell r="Z320">
            <v>37778</v>
          </cell>
          <cell r="AA320">
            <v>37808</v>
          </cell>
          <cell r="AB320">
            <v>37839</v>
          </cell>
          <cell r="AC320">
            <v>37870</v>
          </cell>
          <cell r="AE320">
            <v>37748</v>
          </cell>
          <cell r="AG320">
            <v>0</v>
          </cell>
        </row>
        <row r="321">
          <cell r="A321">
            <v>79732645</v>
          </cell>
          <cell r="B321" t="str">
            <v>CARDENAS QUESADA LENNY MARK</v>
          </cell>
          <cell r="C321" t="str">
            <v>TECNICO</v>
          </cell>
          <cell r="D321">
            <v>332000</v>
          </cell>
          <cell r="E321" t="str">
            <v>NUEVOS SUMINISTROS</v>
          </cell>
          <cell r="F321" t="str">
            <v>1110100</v>
          </cell>
          <cell r="G321" t="str">
            <v>058</v>
          </cell>
          <cell r="H321" t="str">
            <v>ZONA 5</v>
          </cell>
          <cell r="I321" t="str">
            <v>CR 18 L No. 64D-06SUR</v>
          </cell>
          <cell r="K321" t="str">
            <v>Soltero</v>
          </cell>
          <cell r="L321">
            <v>37748</v>
          </cell>
          <cell r="M321" t="str">
            <v xml:space="preserve">  -   -</v>
          </cell>
          <cell r="N321" t="str">
            <v xml:space="preserve">  -   -</v>
          </cell>
          <cell r="O321">
            <v>0</v>
          </cell>
          <cell r="P321" t="str">
            <v>PROTECCION AFP</v>
          </cell>
          <cell r="Q321" t="str">
            <v>CRUZ BLANCA EPS</v>
          </cell>
          <cell r="R321">
            <v>0</v>
          </cell>
          <cell r="S321">
            <v>0</v>
          </cell>
          <cell r="T321" t="str">
            <v>106390107</v>
          </cell>
          <cell r="U321" t="str">
            <v>F</v>
          </cell>
          <cell r="V321">
            <v>7907107</v>
          </cell>
          <cell r="W321">
            <v>1</v>
          </cell>
          <cell r="X321" t="str">
            <v>COMPENSAR</v>
          </cell>
          <cell r="Y321" t="str">
            <v>BANCO DE BOGOTA</v>
          </cell>
          <cell r="Z321">
            <v>37778</v>
          </cell>
          <cell r="AA321">
            <v>37808</v>
          </cell>
          <cell r="AB321">
            <v>37839</v>
          </cell>
          <cell r="AC321">
            <v>37870</v>
          </cell>
          <cell r="AE321">
            <v>37748</v>
          </cell>
          <cell r="AG321">
            <v>0</v>
          </cell>
        </row>
        <row r="322">
          <cell r="A322">
            <v>52548010</v>
          </cell>
          <cell r="B322" t="str">
            <v>RIVERA MIRANDA MABEL ESTHER</v>
          </cell>
          <cell r="C322" t="str">
            <v>EJECUTIVO DE SERVICIO</v>
          </cell>
          <cell r="D322">
            <v>332000</v>
          </cell>
          <cell r="E322" t="str">
            <v>NUEVOS SUMINISTROS</v>
          </cell>
          <cell r="F322" t="str">
            <v>1110200</v>
          </cell>
          <cell r="G322" t="str">
            <v>016</v>
          </cell>
          <cell r="H322" t="str">
            <v>ZONA 6</v>
          </cell>
          <cell r="I322" t="str">
            <v>CR 5 # 17-79</v>
          </cell>
          <cell r="K322" t="str">
            <v>Soltero</v>
          </cell>
          <cell r="L322">
            <v>37750</v>
          </cell>
          <cell r="M322" t="str">
            <v xml:space="preserve">  -   -</v>
          </cell>
          <cell r="N322" t="str">
            <v xml:space="preserve">  -   -</v>
          </cell>
          <cell r="O322" t="str">
            <v>PORVENIR</v>
          </cell>
          <cell r="P322" t="str">
            <v>PORVENIR AFP</v>
          </cell>
          <cell r="Q322" t="str">
            <v>SEGURO SOCIAL</v>
          </cell>
          <cell r="R322">
            <v>0</v>
          </cell>
          <cell r="S322">
            <v>0</v>
          </cell>
          <cell r="T322" t="str">
            <v>106396880</v>
          </cell>
          <cell r="U322" t="str">
            <v>F</v>
          </cell>
          <cell r="V322">
            <v>3424857</v>
          </cell>
          <cell r="W322">
            <v>1</v>
          </cell>
          <cell r="X322" t="str">
            <v>COMPENSAR</v>
          </cell>
          <cell r="Y322" t="str">
            <v>BANCO DE BOGOTA</v>
          </cell>
          <cell r="Z322">
            <v>37780</v>
          </cell>
          <cell r="AA322">
            <v>37810</v>
          </cell>
          <cell r="AB322">
            <v>37841</v>
          </cell>
          <cell r="AC322">
            <v>37872</v>
          </cell>
          <cell r="AE322">
            <v>37750</v>
          </cell>
          <cell r="AG322">
            <v>0</v>
          </cell>
        </row>
        <row r="323">
          <cell r="A323">
            <v>94323551</v>
          </cell>
          <cell r="B323" t="str">
            <v>LOTERO BEDOYA JAMES</v>
          </cell>
          <cell r="C323" t="str">
            <v>AUXILIAR</v>
          </cell>
          <cell r="D323">
            <v>332000</v>
          </cell>
          <cell r="E323" t="str">
            <v>NUEVOS SUMINISTROS</v>
          </cell>
          <cell r="F323" t="str">
            <v>1110200</v>
          </cell>
          <cell r="G323" t="str">
            <v>016</v>
          </cell>
          <cell r="H323" t="str">
            <v>ZONA 6</v>
          </cell>
          <cell r="I323" t="str">
            <v>CLL 18A No.14-33</v>
          </cell>
          <cell r="K323" t="str">
            <v>Casado</v>
          </cell>
          <cell r="L323">
            <v>37750</v>
          </cell>
          <cell r="M323">
            <v>27627</v>
          </cell>
          <cell r="N323" t="str">
            <v xml:space="preserve">  -   -</v>
          </cell>
          <cell r="O323" t="str">
            <v>PORVENIR</v>
          </cell>
          <cell r="P323" t="str">
            <v>PORVENIR AFP</v>
          </cell>
          <cell r="Q323" t="str">
            <v>SEGURO SOCIAL</v>
          </cell>
          <cell r="R323" t="str">
            <v>75082102264-18-</v>
          </cell>
          <cell r="S323" t="str">
            <v>PALMIRA</v>
          </cell>
          <cell r="T323" t="str">
            <v>458282860</v>
          </cell>
          <cell r="U323" t="str">
            <v>M</v>
          </cell>
          <cell r="V323">
            <v>2824470</v>
          </cell>
          <cell r="W323">
            <v>1</v>
          </cell>
          <cell r="X323" t="str">
            <v>COMPENSAR</v>
          </cell>
          <cell r="Y323" t="str">
            <v>BANCO DE BOGOTA</v>
          </cell>
          <cell r="Z323">
            <v>37780</v>
          </cell>
          <cell r="AA323">
            <v>37810</v>
          </cell>
          <cell r="AB323">
            <v>37841</v>
          </cell>
          <cell r="AC323">
            <v>37872</v>
          </cell>
          <cell r="AE323">
            <v>37750</v>
          </cell>
          <cell r="AG323">
            <v>0</v>
          </cell>
        </row>
        <row r="324">
          <cell r="A324">
            <v>80225721</v>
          </cell>
          <cell r="B324" t="str">
            <v>HOYOS SANCHEZ WILSON ALEXANDER</v>
          </cell>
          <cell r="C324" t="str">
            <v>AUXILIAR</v>
          </cell>
          <cell r="D324">
            <v>332000</v>
          </cell>
          <cell r="E324" t="str">
            <v>NUEVOS SUMINISTROS</v>
          </cell>
          <cell r="F324" t="str">
            <v>1110100</v>
          </cell>
          <cell r="G324" t="str">
            <v>058</v>
          </cell>
          <cell r="H324" t="str">
            <v>ZONA 5</v>
          </cell>
          <cell r="I324" t="str">
            <v>CLL 68C No. 20G-38</v>
          </cell>
          <cell r="K324" t="str">
            <v>Unión libre</v>
          </cell>
          <cell r="L324">
            <v>37751</v>
          </cell>
          <cell r="M324" t="str">
            <v xml:space="preserve">  -   -</v>
          </cell>
          <cell r="N324" t="str">
            <v xml:space="preserve">  -   -</v>
          </cell>
          <cell r="O324" t="str">
            <v>PORVENIR</v>
          </cell>
          <cell r="P324" t="str">
            <v>PORVENIR AFP</v>
          </cell>
          <cell r="Q324" t="str">
            <v>FAMISANAR EPS</v>
          </cell>
          <cell r="R324">
            <v>0</v>
          </cell>
          <cell r="S324">
            <v>0</v>
          </cell>
          <cell r="T324" t="str">
            <v>106395742</v>
          </cell>
          <cell r="U324" t="str">
            <v>M</v>
          </cell>
          <cell r="V324">
            <v>7177915</v>
          </cell>
          <cell r="W324">
            <v>1</v>
          </cell>
          <cell r="X324" t="str">
            <v>COMPENSAR</v>
          </cell>
          <cell r="Y324" t="str">
            <v>BANCO DE BOGOTA</v>
          </cell>
          <cell r="Z324">
            <v>37781</v>
          </cell>
          <cell r="AA324">
            <v>37811</v>
          </cell>
          <cell r="AB324">
            <v>37842</v>
          </cell>
          <cell r="AC324">
            <v>37873</v>
          </cell>
          <cell r="AE324">
            <v>37751</v>
          </cell>
          <cell r="AG324">
            <v>0</v>
          </cell>
        </row>
        <row r="325">
          <cell r="A325">
            <v>4087300</v>
          </cell>
          <cell r="B325" t="str">
            <v>CHAPARRO FONSECA FILIMON</v>
          </cell>
          <cell r="C325" t="str">
            <v>AUXILIAR</v>
          </cell>
          <cell r="D325">
            <v>332000</v>
          </cell>
          <cell r="E325" t="str">
            <v>NUEVOS SUMINISTROS</v>
          </cell>
          <cell r="F325" t="str">
            <v>1110300</v>
          </cell>
          <cell r="G325" t="str">
            <v>008</v>
          </cell>
          <cell r="H325" t="str">
            <v>ZONA 2</v>
          </cell>
          <cell r="I325" t="str">
            <v>CLL 38D 71-51</v>
          </cell>
          <cell r="K325" t="str">
            <v>Soltero</v>
          </cell>
          <cell r="L325">
            <v>37753</v>
          </cell>
          <cell r="M325">
            <v>26320</v>
          </cell>
          <cell r="N325" t="str">
            <v xml:space="preserve">  -   -</v>
          </cell>
          <cell r="O325" t="str">
            <v>PORVENIR</v>
          </cell>
          <cell r="P325" t="str">
            <v>PORVENIR AFP</v>
          </cell>
          <cell r="Q325" t="str">
            <v>SALUDCOOP EPS</v>
          </cell>
          <cell r="R325">
            <v>0</v>
          </cell>
          <cell r="S325">
            <v>0</v>
          </cell>
          <cell r="T325" t="str">
            <v>106395726</v>
          </cell>
          <cell r="U325" t="str">
            <v>M</v>
          </cell>
          <cell r="V325">
            <v>4519992</v>
          </cell>
          <cell r="W325">
            <v>1</v>
          </cell>
          <cell r="X325" t="str">
            <v>COMPENSAR</v>
          </cell>
          <cell r="Y325" t="str">
            <v>BANCO DE BOGOTA</v>
          </cell>
          <cell r="Z325">
            <v>37783</v>
          </cell>
          <cell r="AA325">
            <v>37813</v>
          </cell>
          <cell r="AB325">
            <v>37844</v>
          </cell>
          <cell r="AC325">
            <v>37875</v>
          </cell>
          <cell r="AE325">
            <v>37753</v>
          </cell>
          <cell r="AG325">
            <v>0</v>
          </cell>
        </row>
        <row r="326">
          <cell r="A326">
            <v>12187530</v>
          </cell>
          <cell r="B326" t="str">
            <v>CASTAÑEDA GARRIDO VENANCIO</v>
          </cell>
          <cell r="C326" t="str">
            <v>AUXILIAR</v>
          </cell>
          <cell r="D326">
            <v>332000</v>
          </cell>
          <cell r="E326" t="str">
            <v>NUEVOS SUMINISTROS</v>
          </cell>
          <cell r="F326" t="str">
            <v>1110300</v>
          </cell>
          <cell r="G326" t="str">
            <v>008</v>
          </cell>
          <cell r="H326" t="str">
            <v>ZONA 2</v>
          </cell>
          <cell r="I326" t="str">
            <v>CR 100A NO. 34-45</v>
          </cell>
          <cell r="K326" t="str">
            <v>Casado</v>
          </cell>
          <cell r="L326">
            <v>37753</v>
          </cell>
          <cell r="M326" t="str">
            <v xml:space="preserve">  -   -</v>
          </cell>
          <cell r="N326" t="str">
            <v xml:space="preserve">  -   -</v>
          </cell>
          <cell r="O326" t="str">
            <v>PORVENIR</v>
          </cell>
          <cell r="P326" t="str">
            <v>COLFONDOS</v>
          </cell>
          <cell r="Q326" t="str">
            <v>CRUZ BLANCA EPS</v>
          </cell>
          <cell r="R326">
            <v>0</v>
          </cell>
          <cell r="S326">
            <v>0</v>
          </cell>
          <cell r="T326" t="str">
            <v>106395700</v>
          </cell>
          <cell r="U326" t="str">
            <v>M</v>
          </cell>
          <cell r="V326">
            <v>4020124</v>
          </cell>
          <cell r="W326">
            <v>1</v>
          </cell>
          <cell r="X326" t="str">
            <v>COMPENSAR</v>
          </cell>
          <cell r="Y326" t="str">
            <v>BANCO DE BOGOTA</v>
          </cell>
          <cell r="Z326">
            <v>37783</v>
          </cell>
          <cell r="AA326">
            <v>37813</v>
          </cell>
          <cell r="AB326">
            <v>37844</v>
          </cell>
          <cell r="AC326">
            <v>37875</v>
          </cell>
          <cell r="AE326">
            <v>37753</v>
          </cell>
          <cell r="AG326">
            <v>0</v>
          </cell>
        </row>
        <row r="327">
          <cell r="A327">
            <v>79891373</v>
          </cell>
          <cell r="B327" t="str">
            <v>TEQUIA LOPEZ FABER ANDERSON</v>
          </cell>
          <cell r="C327" t="str">
            <v>AUXILIAR</v>
          </cell>
          <cell r="D327">
            <v>332000</v>
          </cell>
          <cell r="E327" t="str">
            <v>NUEVOS SUMINISTROS</v>
          </cell>
          <cell r="F327" t="str">
            <v>1110300</v>
          </cell>
          <cell r="G327" t="str">
            <v>008</v>
          </cell>
          <cell r="H327" t="str">
            <v>ZONA 2</v>
          </cell>
          <cell r="I327" t="str">
            <v>CLL 39SUR No. 93D-28</v>
          </cell>
          <cell r="K327" t="str">
            <v>Soltero</v>
          </cell>
          <cell r="L327">
            <v>37753</v>
          </cell>
          <cell r="M327">
            <v>28219</v>
          </cell>
          <cell r="N327" t="str">
            <v xml:space="preserve">  -   -</v>
          </cell>
          <cell r="O327" t="str">
            <v>PORVENIR</v>
          </cell>
          <cell r="P327" t="str">
            <v>PROTECCION AFP</v>
          </cell>
          <cell r="Q327" t="str">
            <v>SALUD TOTAL EPS</v>
          </cell>
          <cell r="R327">
            <v>0</v>
          </cell>
          <cell r="S327">
            <v>0</v>
          </cell>
          <cell r="T327" t="str">
            <v>106395734</v>
          </cell>
          <cell r="U327" t="str">
            <v>M</v>
          </cell>
          <cell r="V327">
            <v>5728017</v>
          </cell>
          <cell r="W327">
            <v>1</v>
          </cell>
          <cell r="X327" t="str">
            <v>COMPENSAR</v>
          </cell>
          <cell r="Y327" t="str">
            <v>BANCO DE BOGOTA</v>
          </cell>
          <cell r="Z327">
            <v>37783</v>
          </cell>
          <cell r="AA327">
            <v>37813</v>
          </cell>
          <cell r="AB327">
            <v>37844</v>
          </cell>
          <cell r="AC327">
            <v>37875</v>
          </cell>
          <cell r="AE327">
            <v>37753</v>
          </cell>
          <cell r="AG327">
            <v>0</v>
          </cell>
        </row>
        <row r="328">
          <cell r="A328">
            <v>79661216</v>
          </cell>
          <cell r="B328" t="str">
            <v>ARCINIEGAS NUÑEZ CRISTO YESID</v>
          </cell>
          <cell r="C328" t="str">
            <v>TECNICO</v>
          </cell>
          <cell r="D328">
            <v>332000</v>
          </cell>
          <cell r="E328" t="str">
            <v>NUEVOS SUMINISTROS</v>
          </cell>
          <cell r="F328" t="str">
            <v>1110100</v>
          </cell>
          <cell r="G328" t="str">
            <v>013</v>
          </cell>
          <cell r="H328" t="str">
            <v>ZONA 3</v>
          </cell>
          <cell r="I328" t="str">
            <v>CR 8C No. 84-04</v>
          </cell>
          <cell r="K328" t="str">
            <v>Unión libre</v>
          </cell>
          <cell r="L328">
            <v>37754</v>
          </cell>
          <cell r="M328" t="str">
            <v xml:space="preserve">  -   -</v>
          </cell>
          <cell r="N328" t="str">
            <v xml:space="preserve">  -   -</v>
          </cell>
          <cell r="O328" t="str">
            <v>PORVENIR</v>
          </cell>
          <cell r="P328" t="str">
            <v>SEGURO SOCIAL</v>
          </cell>
          <cell r="Q328" t="str">
            <v>SALUD TOTAL EPS</v>
          </cell>
          <cell r="R328">
            <v>0</v>
          </cell>
          <cell r="S328">
            <v>0</v>
          </cell>
          <cell r="T328" t="str">
            <v>106376775</v>
          </cell>
          <cell r="U328" t="str">
            <v>M</v>
          </cell>
          <cell r="V328">
            <v>7642537</v>
          </cell>
          <cell r="W328">
            <v>1</v>
          </cell>
          <cell r="X328" t="str">
            <v>COMPENSAR</v>
          </cell>
          <cell r="Y328" t="str">
            <v>BANCO DE BOGOTA</v>
          </cell>
          <cell r="Z328">
            <v>37784</v>
          </cell>
          <cell r="AA328">
            <v>37814</v>
          </cell>
          <cell r="AB328">
            <v>37845</v>
          </cell>
          <cell r="AC328">
            <v>37876</v>
          </cell>
          <cell r="AE328">
            <v>37754</v>
          </cell>
          <cell r="AG328">
            <v>0</v>
          </cell>
        </row>
        <row r="329">
          <cell r="A329">
            <v>52791673</v>
          </cell>
          <cell r="B329" t="str">
            <v>MACHADO BRICEÑO DAYAN ANDREA</v>
          </cell>
          <cell r="C329" t="str">
            <v>EJECUTIVO DE SERVICIO</v>
          </cell>
          <cell r="D329">
            <v>332000</v>
          </cell>
          <cell r="E329" t="str">
            <v>NUEVOS SUMINISTROS</v>
          </cell>
          <cell r="F329" t="str">
            <v>1110100</v>
          </cell>
          <cell r="G329" t="str">
            <v>013</v>
          </cell>
          <cell r="H329" t="str">
            <v>ZONA 3</v>
          </cell>
          <cell r="I329" t="str">
            <v>CR 75 No. 74-19</v>
          </cell>
          <cell r="K329" t="str">
            <v>Soltera</v>
          </cell>
          <cell r="L329">
            <v>37756</v>
          </cell>
          <cell r="M329" t="str">
            <v xml:space="preserve">  -   -</v>
          </cell>
          <cell r="N329" t="str">
            <v xml:space="preserve">  -   -</v>
          </cell>
          <cell r="O329" t="str">
            <v>PORVENIR</v>
          </cell>
          <cell r="P329" t="str">
            <v>PORVENIR AFP</v>
          </cell>
          <cell r="Q329" t="str">
            <v>SANITAS EPS</v>
          </cell>
          <cell r="R329">
            <v>0</v>
          </cell>
          <cell r="S329">
            <v>0</v>
          </cell>
          <cell r="T329" t="str">
            <v>106396948</v>
          </cell>
          <cell r="U329" t="str">
            <v>F</v>
          </cell>
          <cell r="V329">
            <v>4363715</v>
          </cell>
          <cell r="W329">
            <v>1</v>
          </cell>
          <cell r="X329" t="str">
            <v>COMPENSAR</v>
          </cell>
          <cell r="Y329" t="str">
            <v>BANCO DE BOGOTA</v>
          </cell>
          <cell r="Z329">
            <v>37786</v>
          </cell>
          <cell r="AA329">
            <v>37816</v>
          </cell>
          <cell r="AB329">
            <v>37847</v>
          </cell>
          <cell r="AC329">
            <v>37878</v>
          </cell>
          <cell r="AE329">
            <v>37756</v>
          </cell>
          <cell r="AG329">
            <v>0</v>
          </cell>
        </row>
        <row r="330">
          <cell r="A330">
            <v>52793626</v>
          </cell>
          <cell r="B330" t="str">
            <v>MORENO TINTIN IVONNE MIROSALVA</v>
          </cell>
          <cell r="C330" t="str">
            <v>EJECUTIVO DE SERVICIO</v>
          </cell>
          <cell r="D330">
            <v>332000</v>
          </cell>
          <cell r="E330" t="str">
            <v>NUEVOS SUMINISTROS</v>
          </cell>
          <cell r="F330" t="str">
            <v>1110100</v>
          </cell>
          <cell r="G330" t="str">
            <v>013</v>
          </cell>
          <cell r="H330" t="str">
            <v>ZONA 3</v>
          </cell>
          <cell r="I330" t="str">
            <v>TRV 85 No. 71A-54</v>
          </cell>
          <cell r="K330" t="str">
            <v>Soltera</v>
          </cell>
          <cell r="L330">
            <v>37756</v>
          </cell>
          <cell r="M330">
            <v>29632</v>
          </cell>
          <cell r="N330" t="str">
            <v xml:space="preserve">  -   -</v>
          </cell>
          <cell r="O330" t="str">
            <v>PORVENIR</v>
          </cell>
          <cell r="P330" t="str">
            <v>PORVENIR AFP</v>
          </cell>
          <cell r="Q330" t="str">
            <v>SANITAS EPS</v>
          </cell>
          <cell r="R330">
            <v>0</v>
          </cell>
          <cell r="S330">
            <v>0</v>
          </cell>
          <cell r="T330" t="str">
            <v>106396930</v>
          </cell>
          <cell r="U330" t="str">
            <v>F</v>
          </cell>
          <cell r="V330">
            <v>4368440</v>
          </cell>
          <cell r="W330">
            <v>1</v>
          </cell>
          <cell r="X330" t="str">
            <v>COMPENSAR</v>
          </cell>
          <cell r="Y330" t="str">
            <v>BANCO DE BOGOTA</v>
          </cell>
          <cell r="Z330">
            <v>37786</v>
          </cell>
          <cell r="AA330">
            <v>37816</v>
          </cell>
          <cell r="AB330">
            <v>37847</v>
          </cell>
          <cell r="AC330">
            <v>37878</v>
          </cell>
          <cell r="AE330">
            <v>37756</v>
          </cell>
          <cell r="AG330">
            <v>0</v>
          </cell>
        </row>
        <row r="331">
          <cell r="A331">
            <v>79188836</v>
          </cell>
          <cell r="B331" t="str">
            <v>VALENZUELA LAVERDE JOSE LEONARDO</v>
          </cell>
          <cell r="C331" t="str">
            <v>TECNICO</v>
          </cell>
          <cell r="D331">
            <v>332000</v>
          </cell>
          <cell r="E331" t="str">
            <v>NUEVOS SUMINISTROS</v>
          </cell>
          <cell r="F331" t="str">
            <v>1110100</v>
          </cell>
          <cell r="G331" t="str">
            <v>058</v>
          </cell>
          <cell r="H331" t="str">
            <v>ZONA 5</v>
          </cell>
          <cell r="I331" t="str">
            <v>CR 7C No. 6B-04</v>
          </cell>
          <cell r="K331" t="str">
            <v>Soltero</v>
          </cell>
          <cell r="L331">
            <v>37757</v>
          </cell>
          <cell r="M331" t="str">
            <v xml:space="preserve">  -   -</v>
          </cell>
          <cell r="N331" t="str">
            <v xml:space="preserve">  -   -</v>
          </cell>
          <cell r="O331">
            <v>0</v>
          </cell>
          <cell r="P331" t="str">
            <v>PORVENIR AFP</v>
          </cell>
          <cell r="Q331" t="str">
            <v>FAMISANAR EPS</v>
          </cell>
          <cell r="R331">
            <v>0</v>
          </cell>
          <cell r="S331">
            <v>0</v>
          </cell>
          <cell r="T331" t="str">
            <v>106396005</v>
          </cell>
          <cell r="U331" t="str">
            <v>M</v>
          </cell>
          <cell r="V331">
            <v>8258779</v>
          </cell>
          <cell r="W331">
            <v>1</v>
          </cell>
          <cell r="X331" t="str">
            <v>COMPENSAR</v>
          </cell>
          <cell r="Y331" t="str">
            <v>BANCO DE BOGOTA</v>
          </cell>
          <cell r="Z331">
            <v>37787</v>
          </cell>
          <cell r="AA331">
            <v>37817</v>
          </cell>
          <cell r="AB331">
            <v>37848</v>
          </cell>
          <cell r="AC331">
            <v>37879</v>
          </cell>
          <cell r="AE331">
            <v>37757</v>
          </cell>
          <cell r="AG331">
            <v>0</v>
          </cell>
        </row>
        <row r="332">
          <cell r="A332">
            <v>79873130</v>
          </cell>
          <cell r="B332" t="str">
            <v>ALBARRACIN MUÑOZ JOSE ROBERTO</v>
          </cell>
          <cell r="C332" t="str">
            <v>AUXILIAR</v>
          </cell>
          <cell r="D332">
            <v>332000</v>
          </cell>
          <cell r="E332" t="str">
            <v>NUEVOS SUMINISTROS</v>
          </cell>
          <cell r="F332" t="str">
            <v>1110100</v>
          </cell>
          <cell r="G332" t="str">
            <v>058</v>
          </cell>
          <cell r="H332" t="str">
            <v>ZONA 5</v>
          </cell>
          <cell r="I332" t="str">
            <v>CR 4 162C-28</v>
          </cell>
          <cell r="K332" t="str">
            <v>Soltero</v>
          </cell>
          <cell r="L332">
            <v>37757</v>
          </cell>
          <cell r="M332" t="str">
            <v xml:space="preserve">  -   -</v>
          </cell>
          <cell r="N332" t="str">
            <v xml:space="preserve">  -   -</v>
          </cell>
          <cell r="O332" t="str">
            <v>PORVENIR</v>
          </cell>
          <cell r="P332" t="str">
            <v>PORVENIR AFP</v>
          </cell>
          <cell r="Q332" t="str">
            <v>FAMISANAR EPS</v>
          </cell>
          <cell r="R332">
            <v>0</v>
          </cell>
          <cell r="S332">
            <v>0</v>
          </cell>
          <cell r="T332" t="str">
            <v>106396369</v>
          </cell>
          <cell r="U332" t="str">
            <v>F</v>
          </cell>
          <cell r="V332">
            <v>6696034</v>
          </cell>
          <cell r="W332">
            <v>1</v>
          </cell>
          <cell r="X332" t="str">
            <v>COMPENSAR</v>
          </cell>
          <cell r="Y332" t="str">
            <v>BANCO DE BOGOTA</v>
          </cell>
          <cell r="Z332">
            <v>37787</v>
          </cell>
          <cell r="AA332">
            <v>37817</v>
          </cell>
          <cell r="AB332">
            <v>37848</v>
          </cell>
          <cell r="AC332">
            <v>37879</v>
          </cell>
          <cell r="AE332">
            <v>37757</v>
          </cell>
          <cell r="AG332">
            <v>0</v>
          </cell>
        </row>
        <row r="333">
          <cell r="A333">
            <v>79998917</v>
          </cell>
          <cell r="B333" t="str">
            <v>SALCEDO CLAVIJO FREDDY ALEXANDER</v>
          </cell>
          <cell r="C333" t="str">
            <v>AUXILIAR</v>
          </cell>
          <cell r="D333">
            <v>332000</v>
          </cell>
          <cell r="E333" t="str">
            <v>NUEVOS SUMINISTROS</v>
          </cell>
          <cell r="F333" t="str">
            <v>1110300</v>
          </cell>
          <cell r="G333" t="str">
            <v>015</v>
          </cell>
          <cell r="H333" t="str">
            <v>ZONA 4</v>
          </cell>
          <cell r="I333" t="str">
            <v>CR 90 No. 42-45SUR</v>
          </cell>
          <cell r="K333" t="str">
            <v>Soltero</v>
          </cell>
          <cell r="L333">
            <v>37757</v>
          </cell>
          <cell r="M333">
            <v>28582</v>
          </cell>
          <cell r="N333" t="str">
            <v xml:space="preserve">  -   -</v>
          </cell>
          <cell r="O333" t="str">
            <v>PORVENIR</v>
          </cell>
          <cell r="P333" t="str">
            <v>PORVENIR AFP</v>
          </cell>
          <cell r="Q333" t="str">
            <v>SALUD TOTAL EPS</v>
          </cell>
          <cell r="R333">
            <v>0</v>
          </cell>
          <cell r="S333">
            <v>0</v>
          </cell>
          <cell r="T333" t="str">
            <v>106396039</v>
          </cell>
          <cell r="U333" t="str">
            <v>M</v>
          </cell>
          <cell r="V333">
            <v>2734631</v>
          </cell>
          <cell r="W333">
            <v>1</v>
          </cell>
          <cell r="X333" t="str">
            <v>COMPENSAR</v>
          </cell>
          <cell r="Y333" t="str">
            <v>BANCO DE BOGOTA</v>
          </cell>
          <cell r="Z333">
            <v>37787</v>
          </cell>
          <cell r="AA333">
            <v>37817</v>
          </cell>
          <cell r="AB333">
            <v>37848</v>
          </cell>
          <cell r="AC333">
            <v>37879</v>
          </cell>
          <cell r="AE333">
            <v>37757</v>
          </cell>
          <cell r="AG333">
            <v>0</v>
          </cell>
        </row>
        <row r="334">
          <cell r="A334">
            <v>80380742</v>
          </cell>
          <cell r="B334" t="str">
            <v>CHALA CASTILLO LUIS ALBERTO</v>
          </cell>
          <cell r="C334" t="str">
            <v>TECNICO</v>
          </cell>
          <cell r="D334">
            <v>332000</v>
          </cell>
          <cell r="E334" t="str">
            <v>NUEVOS SUMINISTROS</v>
          </cell>
          <cell r="F334" t="str">
            <v>1110100</v>
          </cell>
          <cell r="G334" t="str">
            <v>058</v>
          </cell>
          <cell r="H334" t="str">
            <v>ZONA 5</v>
          </cell>
          <cell r="I334" t="str">
            <v>TRV 1D 75C-19SUR</v>
          </cell>
          <cell r="K334" t="str">
            <v>Soltero</v>
          </cell>
          <cell r="L334">
            <v>37757</v>
          </cell>
          <cell r="M334" t="str">
            <v xml:space="preserve">  -   -</v>
          </cell>
          <cell r="N334" t="str">
            <v xml:space="preserve">  -   -</v>
          </cell>
          <cell r="O334" t="str">
            <v>PORVENIR</v>
          </cell>
          <cell r="P334" t="str">
            <v>PORVENIR AFP</v>
          </cell>
          <cell r="Q334" t="str">
            <v>SALUD TOTAL EPS</v>
          </cell>
          <cell r="R334">
            <v>0</v>
          </cell>
          <cell r="S334">
            <v>0</v>
          </cell>
          <cell r="T334" t="str">
            <v>106395064</v>
          </cell>
          <cell r="U334" t="str">
            <v>F</v>
          </cell>
          <cell r="V334">
            <v>7610318</v>
          </cell>
          <cell r="W334">
            <v>1</v>
          </cell>
          <cell r="X334" t="str">
            <v>COMPENSAR</v>
          </cell>
          <cell r="Y334" t="str">
            <v>BANCO DE BOGOTA</v>
          </cell>
          <cell r="Z334">
            <v>37787</v>
          </cell>
          <cell r="AA334">
            <v>37817</v>
          </cell>
          <cell r="AB334">
            <v>37848</v>
          </cell>
          <cell r="AC334">
            <v>37879</v>
          </cell>
          <cell r="AE334">
            <v>37757</v>
          </cell>
          <cell r="AG334">
            <v>0</v>
          </cell>
        </row>
        <row r="335">
          <cell r="A335">
            <v>13724512</v>
          </cell>
          <cell r="B335" t="str">
            <v>GRANADOS RODRIGUEZ JORGE ROSENDO</v>
          </cell>
          <cell r="C335" t="str">
            <v>AUXILIAR</v>
          </cell>
          <cell r="D335">
            <v>332000</v>
          </cell>
          <cell r="E335" t="str">
            <v>NUEVOS SUMINISTROS</v>
          </cell>
          <cell r="F335" t="str">
            <v>1110200</v>
          </cell>
          <cell r="G335" t="str">
            <v>016</v>
          </cell>
          <cell r="H335" t="str">
            <v>ZONA 6</v>
          </cell>
          <cell r="I335" t="str">
            <v>CR 2A # 18-35</v>
          </cell>
          <cell r="K335" t="str">
            <v>Soltero</v>
          </cell>
          <cell r="L335">
            <v>37758</v>
          </cell>
          <cell r="M335" t="str">
            <v xml:space="preserve">  -   -</v>
          </cell>
          <cell r="N335" t="str">
            <v xml:space="preserve">  -   -</v>
          </cell>
          <cell r="O335" t="str">
            <v>PORVENIR</v>
          </cell>
          <cell r="P335" t="str">
            <v>PORVENIR AFP</v>
          </cell>
          <cell r="Q335" t="str">
            <v>SALUDCOOP EPS</v>
          </cell>
          <cell r="R335">
            <v>0</v>
          </cell>
          <cell r="S335">
            <v>0</v>
          </cell>
          <cell r="T335" t="str">
            <v>106396898</v>
          </cell>
          <cell r="U335" t="str">
            <v>F</v>
          </cell>
          <cell r="V335">
            <v>7828083</v>
          </cell>
          <cell r="W335">
            <v>1</v>
          </cell>
          <cell r="X335" t="str">
            <v>COMPENSAR</v>
          </cell>
          <cell r="Y335" t="str">
            <v>BANCO DE BOGOTA</v>
          </cell>
          <cell r="Z335">
            <v>37788</v>
          </cell>
          <cell r="AA335">
            <v>37818</v>
          </cell>
          <cell r="AB335">
            <v>37849</v>
          </cell>
          <cell r="AC335">
            <v>37880</v>
          </cell>
          <cell r="AE335">
            <v>37758</v>
          </cell>
          <cell r="AG335">
            <v>0</v>
          </cell>
        </row>
        <row r="336">
          <cell r="A336">
            <v>3109785</v>
          </cell>
          <cell r="B336" t="str">
            <v>HERNANDEZ GONZALEZ GILDARDO</v>
          </cell>
          <cell r="C336" t="str">
            <v>AUXILIAR</v>
          </cell>
          <cell r="D336">
            <v>332000</v>
          </cell>
          <cell r="E336" t="str">
            <v>NUEVOS SUMINISTROS</v>
          </cell>
          <cell r="F336" t="str">
            <v>1110200</v>
          </cell>
          <cell r="G336" t="str">
            <v>016</v>
          </cell>
          <cell r="H336" t="str">
            <v>ZONA 6</v>
          </cell>
          <cell r="I336" t="str">
            <v>VEREDA CAJON NOCAIMA</v>
          </cell>
          <cell r="K336" t="str">
            <v>Soltero</v>
          </cell>
          <cell r="L336">
            <v>37760</v>
          </cell>
          <cell r="M336" t="str">
            <v xml:space="preserve">  -   -</v>
          </cell>
          <cell r="N336" t="str">
            <v xml:space="preserve">  -   -</v>
          </cell>
          <cell r="O336">
            <v>0</v>
          </cell>
          <cell r="P336" t="str">
            <v>PORVENIR AFP</v>
          </cell>
          <cell r="Q336" t="str">
            <v>COOMEVA EPS</v>
          </cell>
          <cell r="R336">
            <v>0</v>
          </cell>
          <cell r="S336">
            <v>0</v>
          </cell>
          <cell r="T336" t="str">
            <v>106396872</v>
          </cell>
          <cell r="U336" t="str">
            <v>M</v>
          </cell>
          <cell r="V336">
            <v>7102847</v>
          </cell>
          <cell r="W336">
            <v>1</v>
          </cell>
          <cell r="X336" t="str">
            <v>COMPENSAR</v>
          </cell>
          <cell r="Y336" t="str">
            <v>BANCO DE BOGOTA</v>
          </cell>
          <cell r="Z336">
            <v>37790</v>
          </cell>
          <cell r="AA336">
            <v>37820</v>
          </cell>
          <cell r="AB336">
            <v>37851</v>
          </cell>
          <cell r="AC336">
            <v>37882</v>
          </cell>
          <cell r="AE336">
            <v>37760</v>
          </cell>
          <cell r="AG336">
            <v>0</v>
          </cell>
        </row>
        <row r="337">
          <cell r="A337">
            <v>3020010</v>
          </cell>
          <cell r="B337" t="str">
            <v>JIMENEZ PINEDA EURIPIDES</v>
          </cell>
          <cell r="C337" t="str">
            <v>AUXILIAR</v>
          </cell>
          <cell r="D337">
            <v>332000</v>
          </cell>
          <cell r="E337" t="str">
            <v>NUEVOS SUMINISTROS</v>
          </cell>
          <cell r="F337" t="str">
            <v>1110200</v>
          </cell>
          <cell r="G337" t="str">
            <v>016</v>
          </cell>
          <cell r="H337" t="str">
            <v>ZONA 6</v>
          </cell>
          <cell r="I337" t="str">
            <v>CRA 96 A # 117 C 65</v>
          </cell>
          <cell r="K337" t="str">
            <v>Soltero</v>
          </cell>
          <cell r="L337">
            <v>37761</v>
          </cell>
          <cell r="M337" t="str">
            <v xml:space="preserve">  -   -</v>
          </cell>
          <cell r="N337" t="str">
            <v xml:space="preserve">  -   -</v>
          </cell>
          <cell r="O337" t="str">
            <v>PORVENIR</v>
          </cell>
          <cell r="P337" t="str">
            <v>COLFONDOS</v>
          </cell>
          <cell r="Q337" t="str">
            <v>FAMISANAR EPS</v>
          </cell>
          <cell r="R337">
            <v>0</v>
          </cell>
          <cell r="S337">
            <v>0</v>
          </cell>
          <cell r="T337" t="str">
            <v>106397359</v>
          </cell>
          <cell r="U337" t="str">
            <v>F</v>
          </cell>
          <cell r="V337">
            <v>6821624</v>
          </cell>
          <cell r="W337">
            <v>1</v>
          </cell>
          <cell r="X337" t="str">
            <v>COMPENSAR</v>
          </cell>
          <cell r="Y337" t="str">
            <v>BANCO DE BOGOTA</v>
          </cell>
          <cell r="Z337">
            <v>37791</v>
          </cell>
          <cell r="AA337">
            <v>37821</v>
          </cell>
          <cell r="AB337">
            <v>37852</v>
          </cell>
          <cell r="AC337">
            <v>37883</v>
          </cell>
          <cell r="AE337">
            <v>37761</v>
          </cell>
          <cell r="AG337">
            <v>0</v>
          </cell>
        </row>
        <row r="338">
          <cell r="A338">
            <v>63548981</v>
          </cell>
          <cell r="B338" t="str">
            <v>GAITAN DELGADO CATALINA</v>
          </cell>
          <cell r="C338" t="str">
            <v>RECEPCION</v>
          </cell>
          <cell r="D338">
            <v>332000</v>
          </cell>
          <cell r="E338" t="str">
            <v>NUEVOS SUMINISTROS</v>
          </cell>
          <cell r="F338" t="str">
            <v>1110010</v>
          </cell>
          <cell r="G338" t="str">
            <v>014</v>
          </cell>
          <cell r="H338" t="str">
            <v>ADMINISTRACION CODENSA</v>
          </cell>
          <cell r="I338" t="str">
            <v>CALL 57 A # 42-45</v>
          </cell>
          <cell r="K338" t="str">
            <v>Soltero</v>
          </cell>
          <cell r="L338">
            <v>37761</v>
          </cell>
          <cell r="M338" t="str">
            <v xml:space="preserve">  -   -</v>
          </cell>
          <cell r="N338" t="str">
            <v xml:space="preserve">  -   -</v>
          </cell>
          <cell r="O338" t="str">
            <v>PORVENIR</v>
          </cell>
          <cell r="P338" t="str">
            <v>COLFONDOS</v>
          </cell>
          <cell r="Q338" t="str">
            <v>COOMEVA EPS</v>
          </cell>
          <cell r="R338">
            <v>0</v>
          </cell>
          <cell r="S338">
            <v>0</v>
          </cell>
          <cell r="T338" t="str">
            <v>106397185</v>
          </cell>
          <cell r="U338" t="str">
            <v>F</v>
          </cell>
          <cell r="V338">
            <v>3155571</v>
          </cell>
          <cell r="W338">
            <v>1</v>
          </cell>
          <cell r="X338" t="str">
            <v>COMPENSAR</v>
          </cell>
          <cell r="Y338" t="str">
            <v>BANCO DE BOGOTA</v>
          </cell>
          <cell r="Z338">
            <v>37791</v>
          </cell>
          <cell r="AA338">
            <v>37821</v>
          </cell>
          <cell r="AB338">
            <v>37852</v>
          </cell>
          <cell r="AC338">
            <v>37883</v>
          </cell>
          <cell r="AE338">
            <v>37761</v>
          </cell>
          <cell r="AG338">
            <v>0</v>
          </cell>
        </row>
        <row r="339">
          <cell r="A339">
            <v>51682255</v>
          </cell>
          <cell r="B339" t="str">
            <v>ACERO BARON GLADYS</v>
          </cell>
          <cell r="C339" t="str">
            <v>EJECUTIVO DE SERVICIO</v>
          </cell>
          <cell r="D339">
            <v>332000</v>
          </cell>
          <cell r="E339" t="str">
            <v>NUEVOS SUMINISTROS</v>
          </cell>
          <cell r="F339" t="str">
            <v>1110100</v>
          </cell>
          <cell r="G339" t="str">
            <v>058</v>
          </cell>
          <cell r="H339" t="str">
            <v>ZONA 5</v>
          </cell>
          <cell r="I339" t="str">
            <v>CRA 26 # 44-63 SUR</v>
          </cell>
          <cell r="K339" t="str">
            <v>Soltero</v>
          </cell>
          <cell r="L339">
            <v>37762</v>
          </cell>
          <cell r="M339" t="str">
            <v xml:space="preserve">  -   -</v>
          </cell>
          <cell r="N339" t="str">
            <v xml:space="preserve">  -   -</v>
          </cell>
          <cell r="O339">
            <v>0</v>
          </cell>
          <cell r="P339" t="str">
            <v>COLFONDOS</v>
          </cell>
          <cell r="Q339" t="str">
            <v>CRUZ BLANCA EPS</v>
          </cell>
          <cell r="R339">
            <v>0</v>
          </cell>
          <cell r="S339">
            <v>0</v>
          </cell>
          <cell r="T339" t="str">
            <v>106396278</v>
          </cell>
          <cell r="U339" t="str">
            <v>M</v>
          </cell>
          <cell r="V339">
            <v>7694011</v>
          </cell>
          <cell r="W339">
            <v>1</v>
          </cell>
          <cell r="X339" t="str">
            <v>COMPENSAR</v>
          </cell>
          <cell r="Y339" t="str">
            <v>BANCO DE BOGOTA</v>
          </cell>
          <cell r="Z339">
            <v>37792</v>
          </cell>
          <cell r="AA339">
            <v>37822</v>
          </cell>
          <cell r="AB339">
            <v>37853</v>
          </cell>
          <cell r="AC339">
            <v>37884</v>
          </cell>
          <cell r="AE339">
            <v>37762</v>
          </cell>
          <cell r="AG339">
            <v>0</v>
          </cell>
        </row>
        <row r="340">
          <cell r="A340">
            <v>52544536</v>
          </cell>
          <cell r="B340" t="str">
            <v>ACERO BARON LADY DAYAN</v>
          </cell>
          <cell r="C340" t="str">
            <v>EJECUTIVO DE SERVICIO</v>
          </cell>
          <cell r="D340">
            <v>332000</v>
          </cell>
          <cell r="E340" t="str">
            <v>NUEVOS SUMINISTROS</v>
          </cell>
          <cell r="F340" t="str">
            <v>1110100</v>
          </cell>
          <cell r="G340" t="str">
            <v>058</v>
          </cell>
          <cell r="H340" t="str">
            <v>ZONA 5</v>
          </cell>
          <cell r="I340" t="str">
            <v>CRA 13 a Bis # 27A 27 SUR</v>
          </cell>
          <cell r="K340" t="str">
            <v>Soltera</v>
          </cell>
          <cell r="L340">
            <v>37762</v>
          </cell>
          <cell r="M340" t="str">
            <v xml:space="preserve">  -   -</v>
          </cell>
          <cell r="N340" t="str">
            <v xml:space="preserve">  -   -</v>
          </cell>
          <cell r="O340">
            <v>0</v>
          </cell>
          <cell r="P340" t="str">
            <v>COLFONDOS</v>
          </cell>
          <cell r="Q340" t="str">
            <v>COMPENSAR</v>
          </cell>
          <cell r="R340">
            <v>0</v>
          </cell>
          <cell r="S340">
            <v>0</v>
          </cell>
          <cell r="T340" t="str">
            <v>106396252</v>
          </cell>
          <cell r="U340" t="str">
            <v>F</v>
          </cell>
          <cell r="V340">
            <v>3669600</v>
          </cell>
          <cell r="W340">
            <v>1</v>
          </cell>
          <cell r="X340" t="str">
            <v>COMPENSAR</v>
          </cell>
          <cell r="Y340" t="str">
            <v>BANCO DE BOGOTA</v>
          </cell>
          <cell r="Z340">
            <v>37792</v>
          </cell>
          <cell r="AA340">
            <v>37822</v>
          </cell>
          <cell r="AB340">
            <v>37853</v>
          </cell>
          <cell r="AC340">
            <v>37884</v>
          </cell>
          <cell r="AE340">
            <v>37762</v>
          </cell>
          <cell r="AG340">
            <v>0</v>
          </cell>
        </row>
        <row r="341">
          <cell r="A341">
            <v>80424992</v>
          </cell>
          <cell r="B341" t="str">
            <v>VANEGAS RODRIGUEZ JORGE ARTURO</v>
          </cell>
          <cell r="C341" t="str">
            <v>AUXILIAR</v>
          </cell>
          <cell r="D341">
            <v>332000</v>
          </cell>
          <cell r="E341" t="str">
            <v>NUEVOS SUMINISTROS</v>
          </cell>
          <cell r="F341" t="str">
            <v>1110100</v>
          </cell>
          <cell r="G341" t="str">
            <v>058</v>
          </cell>
          <cell r="H341" t="str">
            <v>ZONA 5</v>
          </cell>
          <cell r="I341" t="str">
            <v>CLL 191 #  27C 22</v>
          </cell>
          <cell r="K341" t="str">
            <v>Soltero</v>
          </cell>
          <cell r="L341">
            <v>37763</v>
          </cell>
          <cell r="M341" t="str">
            <v xml:space="preserve">  -   -</v>
          </cell>
          <cell r="N341" t="str">
            <v xml:space="preserve">  -   -</v>
          </cell>
          <cell r="O341">
            <v>0</v>
          </cell>
          <cell r="P341" t="str">
            <v>SANTANDER AFP</v>
          </cell>
          <cell r="Q341" t="str">
            <v>CAFESALUD EPS</v>
          </cell>
          <cell r="R341">
            <v>3505227</v>
          </cell>
          <cell r="S341">
            <v>0</v>
          </cell>
          <cell r="T341" t="str">
            <v>106397003</v>
          </cell>
          <cell r="U341" t="str">
            <v>M</v>
          </cell>
          <cell r="V341">
            <v>6680025</v>
          </cell>
          <cell r="W341">
            <v>1</v>
          </cell>
          <cell r="X341" t="str">
            <v>COMPENSAR</v>
          </cell>
          <cell r="Y341" t="str">
            <v>BANCO DE BOGOTA</v>
          </cell>
          <cell r="Z341">
            <v>37793</v>
          </cell>
          <cell r="AA341">
            <v>37823</v>
          </cell>
          <cell r="AB341">
            <v>37854</v>
          </cell>
          <cell r="AC341">
            <v>37885</v>
          </cell>
          <cell r="AE341">
            <v>37763</v>
          </cell>
          <cell r="AG341">
            <v>0</v>
          </cell>
        </row>
        <row r="342">
          <cell r="A342">
            <v>19352563</v>
          </cell>
          <cell r="B342" t="str">
            <v>CUELLAR GIL ANTONIO</v>
          </cell>
          <cell r="C342" t="str">
            <v>TECNICO</v>
          </cell>
          <cell r="D342">
            <v>332000</v>
          </cell>
          <cell r="E342" t="str">
            <v>NUEVOS SUMINISTROS</v>
          </cell>
          <cell r="F342" t="str">
            <v>1110200</v>
          </cell>
          <cell r="G342" t="str">
            <v>006</v>
          </cell>
          <cell r="H342" t="str">
            <v>ZONA 1</v>
          </cell>
          <cell r="I342" t="str">
            <v>CLL 59 SUR # 64-14</v>
          </cell>
          <cell r="K342" t="str">
            <v>Soltero</v>
          </cell>
          <cell r="L342">
            <v>37764</v>
          </cell>
          <cell r="M342" t="str">
            <v xml:space="preserve">  -   -</v>
          </cell>
          <cell r="N342" t="str">
            <v xml:space="preserve">  -   -</v>
          </cell>
          <cell r="O342">
            <v>0</v>
          </cell>
          <cell r="P342" t="str">
            <v>PORVENIR AFP</v>
          </cell>
          <cell r="Q342" t="str">
            <v>SEGURO SOCIAL</v>
          </cell>
          <cell r="R342">
            <v>0</v>
          </cell>
          <cell r="S342">
            <v>0</v>
          </cell>
          <cell r="T342" t="str">
            <v>106396427</v>
          </cell>
          <cell r="U342" t="str">
            <v>M</v>
          </cell>
          <cell r="V342">
            <v>5638921</v>
          </cell>
          <cell r="W342">
            <v>1</v>
          </cell>
          <cell r="X342" t="str">
            <v>COMPENSAR</v>
          </cell>
          <cell r="Y342" t="str">
            <v>BANCO DE BOGOTA</v>
          </cell>
          <cell r="Z342">
            <v>37794</v>
          </cell>
          <cell r="AA342">
            <v>37824</v>
          </cell>
          <cell r="AB342">
            <v>37855</v>
          </cell>
          <cell r="AC342">
            <v>37886</v>
          </cell>
          <cell r="AE342">
            <v>37764</v>
          </cell>
          <cell r="AG342">
            <v>0</v>
          </cell>
        </row>
        <row r="343">
          <cell r="A343">
            <v>19413846</v>
          </cell>
          <cell r="B343" t="str">
            <v>ROMERO SANCHEZ MIGUEL</v>
          </cell>
          <cell r="C343" t="str">
            <v>TECNICO</v>
          </cell>
          <cell r="D343">
            <v>332000</v>
          </cell>
          <cell r="E343" t="str">
            <v>NUEVOS SUMINISTROS</v>
          </cell>
          <cell r="F343" t="str">
            <v>1110100</v>
          </cell>
          <cell r="G343" t="str">
            <v>058</v>
          </cell>
          <cell r="H343" t="str">
            <v>ZONA 5</v>
          </cell>
          <cell r="I343" t="str">
            <v>CRA 10 a # 35-27 SUR</v>
          </cell>
          <cell r="K343" t="str">
            <v>Soltero</v>
          </cell>
          <cell r="L343">
            <v>37764</v>
          </cell>
          <cell r="M343" t="str">
            <v xml:space="preserve">  -   -</v>
          </cell>
          <cell r="N343" t="str">
            <v xml:space="preserve">  -   -</v>
          </cell>
          <cell r="O343">
            <v>0</v>
          </cell>
          <cell r="P343" t="str">
            <v>PORVENIR AFP</v>
          </cell>
          <cell r="Q343" t="str">
            <v>SEGURO SOCIAL</v>
          </cell>
          <cell r="R343">
            <v>0</v>
          </cell>
          <cell r="S343">
            <v>0</v>
          </cell>
          <cell r="T343" t="str">
            <v>106377179</v>
          </cell>
          <cell r="U343" t="str">
            <v>F</v>
          </cell>
          <cell r="V343">
            <v>3632197</v>
          </cell>
          <cell r="W343">
            <v>1</v>
          </cell>
          <cell r="X343" t="str">
            <v>COMPENSAR</v>
          </cell>
          <cell r="Y343" t="str">
            <v>BANCO DE BOGOTA</v>
          </cell>
          <cell r="Z343">
            <v>37794</v>
          </cell>
          <cell r="AA343">
            <v>37824</v>
          </cell>
          <cell r="AB343">
            <v>37855</v>
          </cell>
          <cell r="AC343">
            <v>37886</v>
          </cell>
          <cell r="AE343">
            <v>37764</v>
          </cell>
          <cell r="AG343">
            <v>0</v>
          </cell>
        </row>
        <row r="344">
          <cell r="A344">
            <v>79619255</v>
          </cell>
          <cell r="B344" t="str">
            <v>SANCHEZ AMAYA OSCAR MAURICIO</v>
          </cell>
          <cell r="C344" t="str">
            <v>TECNICO</v>
          </cell>
          <cell r="D344">
            <v>332000</v>
          </cell>
          <cell r="E344" t="str">
            <v>NUEVOS SUMINISTROS</v>
          </cell>
          <cell r="F344" t="str">
            <v>1110100</v>
          </cell>
          <cell r="G344" t="str">
            <v>058</v>
          </cell>
          <cell r="H344" t="str">
            <v>ZONA 5</v>
          </cell>
          <cell r="I344" t="str">
            <v>CRA 14 A # 3-31</v>
          </cell>
          <cell r="K344" t="str">
            <v>Soltero</v>
          </cell>
          <cell r="L344">
            <v>37764</v>
          </cell>
          <cell r="M344" t="str">
            <v xml:space="preserve">  -   -</v>
          </cell>
          <cell r="N344" t="str">
            <v xml:space="preserve">  -   -</v>
          </cell>
          <cell r="O344">
            <v>0</v>
          </cell>
          <cell r="P344" t="str">
            <v>PROTECCION AFP</v>
          </cell>
          <cell r="Q344" t="str">
            <v>CAFESALUD EPS</v>
          </cell>
          <cell r="R344">
            <v>0</v>
          </cell>
          <cell r="S344">
            <v>0</v>
          </cell>
          <cell r="T344" t="str">
            <v>106396476</v>
          </cell>
          <cell r="U344" t="str">
            <v>M</v>
          </cell>
          <cell r="V344">
            <v>7129026</v>
          </cell>
          <cell r="W344">
            <v>1</v>
          </cell>
          <cell r="X344" t="str">
            <v>COMPENSAR</v>
          </cell>
          <cell r="Y344" t="str">
            <v>BANCO DE BOGOTA</v>
          </cell>
          <cell r="Z344">
            <v>37794</v>
          </cell>
          <cell r="AA344">
            <v>37824</v>
          </cell>
          <cell r="AB344">
            <v>37855</v>
          </cell>
          <cell r="AC344">
            <v>37886</v>
          </cell>
          <cell r="AE344">
            <v>37764</v>
          </cell>
          <cell r="AG344">
            <v>0</v>
          </cell>
        </row>
        <row r="345">
          <cell r="A345">
            <v>20775176</v>
          </cell>
          <cell r="B345" t="str">
            <v>PEREZ LUQUE NORLY ADRIANA</v>
          </cell>
          <cell r="C345" t="str">
            <v>EJECUTIVO DE SERVICIO</v>
          </cell>
          <cell r="D345">
            <v>332000</v>
          </cell>
          <cell r="E345" t="str">
            <v>NUEVOS SUMINISTROS</v>
          </cell>
          <cell r="F345" t="str">
            <v>1110200</v>
          </cell>
          <cell r="G345" t="str">
            <v>016</v>
          </cell>
          <cell r="H345" t="str">
            <v>ZONA 6</v>
          </cell>
          <cell r="I345" t="str">
            <v>CLL 83A NO. 95-26</v>
          </cell>
          <cell r="K345" t="str">
            <v>Soltera</v>
          </cell>
          <cell r="L345">
            <v>37766</v>
          </cell>
          <cell r="M345">
            <v>29532</v>
          </cell>
          <cell r="N345" t="str">
            <v xml:space="preserve">  -   -</v>
          </cell>
          <cell r="O345" t="str">
            <v>PORVENIR</v>
          </cell>
          <cell r="P345" t="str">
            <v>SANTANDER AFP</v>
          </cell>
          <cell r="Q345" t="str">
            <v>SALUDCOOP EPS</v>
          </cell>
          <cell r="R345">
            <v>0</v>
          </cell>
          <cell r="S345" t="str">
            <v>VERGARA/CMARCA</v>
          </cell>
          <cell r="T345" t="str">
            <v>564274850</v>
          </cell>
          <cell r="U345" t="str">
            <v>F</v>
          </cell>
          <cell r="V345">
            <v>2284052</v>
          </cell>
          <cell r="W345">
            <v>1</v>
          </cell>
          <cell r="X345" t="str">
            <v>COMPENSAR</v>
          </cell>
          <cell r="Y345" t="str">
            <v>BANCO DE BOGOTA</v>
          </cell>
          <cell r="Z345">
            <v>37796</v>
          </cell>
          <cell r="AA345">
            <v>37826</v>
          </cell>
          <cell r="AB345">
            <v>37857</v>
          </cell>
          <cell r="AC345">
            <v>37888</v>
          </cell>
          <cell r="AE345">
            <v>37766</v>
          </cell>
          <cell r="AG345">
            <v>0</v>
          </cell>
        </row>
        <row r="346">
          <cell r="A346">
            <v>94231377</v>
          </cell>
          <cell r="B346" t="str">
            <v>CASTILLO VACCA CESAR AUGUSTO</v>
          </cell>
          <cell r="C346" t="str">
            <v>SUPERVISOR</v>
          </cell>
          <cell r="D346">
            <v>332000</v>
          </cell>
          <cell r="E346" t="str">
            <v>NUEVOS SUMINISTROS</v>
          </cell>
          <cell r="F346">
            <v>1110100</v>
          </cell>
          <cell r="G346" t="str">
            <v>014</v>
          </cell>
          <cell r="H346" t="str">
            <v>ADMINISTRACION CODENSA</v>
          </cell>
          <cell r="I346" t="str">
            <v>CALLE 132 A # 101 A 08</v>
          </cell>
          <cell r="K346" t="str">
            <v>Unión libre</v>
          </cell>
          <cell r="L346">
            <v>37767</v>
          </cell>
          <cell r="M346">
            <v>29244</v>
          </cell>
          <cell r="N346" t="str">
            <v xml:space="preserve">  -   -</v>
          </cell>
          <cell r="O346" t="str">
            <v>PORVENIR</v>
          </cell>
          <cell r="P346" t="str">
            <v>PORVENIR AFP</v>
          </cell>
          <cell r="Q346" t="str">
            <v>SERVICIO OCCIDENTAL DE SALUD</v>
          </cell>
          <cell r="R346" t="str">
            <v>80012451060-30</v>
          </cell>
          <cell r="S346" t="str">
            <v>ZARZAL</v>
          </cell>
          <cell r="T346" t="str">
            <v>656161650</v>
          </cell>
          <cell r="U346" t="str">
            <v>M</v>
          </cell>
          <cell r="V346">
            <v>6802539</v>
          </cell>
          <cell r="W346">
            <v>1</v>
          </cell>
          <cell r="X346" t="str">
            <v>COMPENSAR</v>
          </cell>
          <cell r="Y346" t="str">
            <v>BANCO DE BOGOTA</v>
          </cell>
          <cell r="Z346">
            <v>37797</v>
          </cell>
          <cell r="AA346">
            <v>37827</v>
          </cell>
          <cell r="AB346">
            <v>37858</v>
          </cell>
          <cell r="AC346">
            <v>37889</v>
          </cell>
          <cell r="AE346">
            <v>37767</v>
          </cell>
          <cell r="AG346">
            <v>0</v>
          </cell>
        </row>
        <row r="347">
          <cell r="A347">
            <v>346361</v>
          </cell>
          <cell r="B347" t="str">
            <v>MONTAÑEZ ESPINOSA DAVID</v>
          </cell>
          <cell r="C347" t="str">
            <v>TECNICO</v>
          </cell>
          <cell r="D347">
            <v>332000</v>
          </cell>
          <cell r="E347" t="str">
            <v>NUEVOS SUMINISTROS</v>
          </cell>
          <cell r="F347" t="str">
            <v>1110200</v>
          </cell>
          <cell r="G347" t="str">
            <v>006</v>
          </cell>
          <cell r="H347" t="str">
            <v>ZONA 1</v>
          </cell>
          <cell r="I347" t="str">
            <v>CLLA 49 SUR # 6C 55</v>
          </cell>
          <cell r="K347" t="str">
            <v>Soltero</v>
          </cell>
          <cell r="L347">
            <v>37768</v>
          </cell>
          <cell r="M347" t="str">
            <v xml:space="preserve">  -   -</v>
          </cell>
          <cell r="N347" t="str">
            <v xml:space="preserve">  -   -</v>
          </cell>
          <cell r="O347">
            <v>0</v>
          </cell>
          <cell r="P347" t="str">
            <v>COLFONDOS</v>
          </cell>
          <cell r="Q347" t="str">
            <v>CRUZ BLANCA EPS</v>
          </cell>
          <cell r="R347">
            <v>0</v>
          </cell>
          <cell r="S347">
            <v>0</v>
          </cell>
          <cell r="T347" t="str">
            <v>106356934</v>
          </cell>
          <cell r="U347" t="str">
            <v>F</v>
          </cell>
          <cell r="V347">
            <v>7698664</v>
          </cell>
          <cell r="W347">
            <v>1</v>
          </cell>
          <cell r="X347" t="str">
            <v>COMPENSAR</v>
          </cell>
          <cell r="Y347" t="str">
            <v>BANCO DE BOGOTA</v>
          </cell>
          <cell r="Z347">
            <v>37798</v>
          </cell>
          <cell r="AA347">
            <v>37828</v>
          </cell>
          <cell r="AB347">
            <v>37859</v>
          </cell>
          <cell r="AC347">
            <v>37890</v>
          </cell>
          <cell r="AE347">
            <v>37768</v>
          </cell>
          <cell r="AG347">
            <v>0</v>
          </cell>
        </row>
        <row r="348">
          <cell r="A348">
            <v>12241668</v>
          </cell>
          <cell r="B348" t="str">
            <v>BUSTOS HENAO JUAN PABLO</v>
          </cell>
          <cell r="C348" t="str">
            <v>TECNICO</v>
          </cell>
          <cell r="D348">
            <v>332000</v>
          </cell>
          <cell r="E348" t="str">
            <v>NUEVOS SUMINISTROS</v>
          </cell>
          <cell r="F348" t="str">
            <v>1110100</v>
          </cell>
          <cell r="G348" t="str">
            <v>058</v>
          </cell>
          <cell r="H348" t="str">
            <v>ZONA 5</v>
          </cell>
          <cell r="I348" t="str">
            <v>CRA 64 # 67-92</v>
          </cell>
          <cell r="K348" t="str">
            <v>Soltero</v>
          </cell>
          <cell r="L348">
            <v>37768</v>
          </cell>
          <cell r="M348" t="str">
            <v xml:space="preserve">  -   -</v>
          </cell>
          <cell r="N348" t="str">
            <v xml:space="preserve">  -   -</v>
          </cell>
          <cell r="O348">
            <v>0</v>
          </cell>
          <cell r="P348" t="str">
            <v>PORVENIR AFP</v>
          </cell>
          <cell r="Q348" t="str">
            <v>CAFESALUD EPS</v>
          </cell>
          <cell r="R348">
            <v>0</v>
          </cell>
          <cell r="S348">
            <v>0</v>
          </cell>
          <cell r="T348" t="str">
            <v>106396971</v>
          </cell>
          <cell r="U348" t="str">
            <v>M</v>
          </cell>
          <cell r="V348">
            <v>3291250</v>
          </cell>
          <cell r="W348">
            <v>1</v>
          </cell>
          <cell r="X348" t="str">
            <v>COMPENSAR</v>
          </cell>
          <cell r="Y348" t="str">
            <v>BANCO DE BOGOTA</v>
          </cell>
          <cell r="Z348">
            <v>37798</v>
          </cell>
          <cell r="AA348">
            <v>37828</v>
          </cell>
          <cell r="AB348">
            <v>37859</v>
          </cell>
          <cell r="AC348">
            <v>37890</v>
          </cell>
          <cell r="AE348">
            <v>37768</v>
          </cell>
          <cell r="AG348">
            <v>0</v>
          </cell>
        </row>
        <row r="349">
          <cell r="A349">
            <v>52915776</v>
          </cell>
          <cell r="B349" t="str">
            <v>BUITRAGO ROJAS JEIMMY ALEJANDRA</v>
          </cell>
          <cell r="C349" t="str">
            <v>EJECUTIVO DE SERVICIO</v>
          </cell>
          <cell r="D349">
            <v>332000</v>
          </cell>
          <cell r="E349" t="str">
            <v>NUEVOS SUMINISTROS</v>
          </cell>
          <cell r="F349" t="str">
            <v>1110100</v>
          </cell>
          <cell r="G349" t="str">
            <v>013</v>
          </cell>
          <cell r="H349" t="str">
            <v>ZONA 3</v>
          </cell>
          <cell r="I349" t="str">
            <v>CRA 81 a # 73A 02</v>
          </cell>
          <cell r="K349" t="str">
            <v>Soltera</v>
          </cell>
          <cell r="L349">
            <v>37768</v>
          </cell>
          <cell r="M349" t="str">
            <v xml:space="preserve">  -   -</v>
          </cell>
          <cell r="N349" t="str">
            <v xml:space="preserve">  -   -</v>
          </cell>
          <cell r="O349" t="str">
            <v>PORVENIR</v>
          </cell>
          <cell r="P349" t="str">
            <v>PORVENIR AFP</v>
          </cell>
          <cell r="Q349" t="str">
            <v>SANITAS EPS</v>
          </cell>
          <cell r="R349">
            <v>0</v>
          </cell>
          <cell r="S349">
            <v>0</v>
          </cell>
          <cell r="T349" t="str">
            <v>106397748</v>
          </cell>
          <cell r="U349" t="str">
            <v>F</v>
          </cell>
          <cell r="V349">
            <v>4307992</v>
          </cell>
          <cell r="W349">
            <v>1</v>
          </cell>
          <cell r="X349" t="str">
            <v>COMPENSAR</v>
          </cell>
          <cell r="Y349" t="str">
            <v>BANCO DE BOGOTA</v>
          </cell>
          <cell r="Z349">
            <v>37798</v>
          </cell>
          <cell r="AA349">
            <v>37828</v>
          </cell>
          <cell r="AB349">
            <v>37859</v>
          </cell>
          <cell r="AC349">
            <v>37890</v>
          </cell>
          <cell r="AE349">
            <v>37768</v>
          </cell>
          <cell r="AG349">
            <v>0</v>
          </cell>
        </row>
        <row r="350">
          <cell r="A350">
            <v>79042410</v>
          </cell>
          <cell r="B350" t="str">
            <v>DURAN LUGO ISMAEL ANTONIO</v>
          </cell>
          <cell r="C350" t="str">
            <v>TECNICO</v>
          </cell>
          <cell r="D350">
            <v>332000</v>
          </cell>
          <cell r="E350" t="str">
            <v>NUEVOS SUMINISTROS</v>
          </cell>
          <cell r="F350" t="str">
            <v>1110100</v>
          </cell>
          <cell r="G350" t="str">
            <v>058</v>
          </cell>
          <cell r="H350" t="str">
            <v>ZONA 5</v>
          </cell>
          <cell r="I350" t="str">
            <v>CLL 3 A # 13 A 54</v>
          </cell>
          <cell r="K350" t="str">
            <v>Soltero</v>
          </cell>
          <cell r="L350">
            <v>37768</v>
          </cell>
          <cell r="M350" t="str">
            <v xml:space="preserve">  -   -</v>
          </cell>
          <cell r="N350" t="str">
            <v xml:space="preserve">  -   -</v>
          </cell>
          <cell r="O350">
            <v>0</v>
          </cell>
          <cell r="P350" t="str">
            <v>HORIZONTE AFP</v>
          </cell>
          <cell r="Q350" t="str">
            <v>SALUD TOTAL EPS</v>
          </cell>
          <cell r="R350">
            <v>0</v>
          </cell>
          <cell r="S350">
            <v>0</v>
          </cell>
          <cell r="T350" t="str">
            <v>106396997</v>
          </cell>
          <cell r="U350" t="str">
            <v>F</v>
          </cell>
          <cell r="V350">
            <v>7123425</v>
          </cell>
          <cell r="W350">
            <v>1</v>
          </cell>
          <cell r="X350" t="str">
            <v>COMPENSAR</v>
          </cell>
          <cell r="Y350" t="str">
            <v>BANCO DE BOGOTA</v>
          </cell>
          <cell r="Z350">
            <v>37798</v>
          </cell>
          <cell r="AA350">
            <v>37828</v>
          </cell>
          <cell r="AB350">
            <v>37859</v>
          </cell>
          <cell r="AC350">
            <v>37890</v>
          </cell>
          <cell r="AE350">
            <v>37768</v>
          </cell>
          <cell r="AG350">
            <v>0</v>
          </cell>
        </row>
        <row r="351">
          <cell r="A351">
            <v>79709266</v>
          </cell>
          <cell r="B351" t="str">
            <v>DUEÑAS COMBITA ORLANDO</v>
          </cell>
          <cell r="C351" t="str">
            <v>TECNICO</v>
          </cell>
          <cell r="D351">
            <v>332000</v>
          </cell>
          <cell r="E351" t="str">
            <v>NUEVOS SUMINISTROS</v>
          </cell>
          <cell r="F351" t="str">
            <v>1110100</v>
          </cell>
          <cell r="G351" t="str">
            <v>058</v>
          </cell>
          <cell r="H351" t="str">
            <v>ZONA 5</v>
          </cell>
          <cell r="I351" t="str">
            <v>CRA 103 A # 53B 13 SUR</v>
          </cell>
          <cell r="K351" t="str">
            <v>Soltero</v>
          </cell>
          <cell r="L351">
            <v>37768</v>
          </cell>
          <cell r="M351" t="str">
            <v xml:space="preserve">  -   -</v>
          </cell>
          <cell r="N351" t="str">
            <v xml:space="preserve">  -   -</v>
          </cell>
          <cell r="O351">
            <v>0</v>
          </cell>
          <cell r="P351" t="str">
            <v>PORVENIR AFP</v>
          </cell>
          <cell r="Q351" t="str">
            <v>CAFESALUD EPS</v>
          </cell>
          <cell r="R351">
            <v>0</v>
          </cell>
          <cell r="S351">
            <v>0</v>
          </cell>
          <cell r="T351" t="str">
            <v>106397045</v>
          </cell>
          <cell r="U351" t="str">
            <v>M</v>
          </cell>
          <cell r="V351">
            <v>5747913</v>
          </cell>
          <cell r="W351">
            <v>1</v>
          </cell>
          <cell r="X351" t="str">
            <v>COMPENSAR</v>
          </cell>
          <cell r="Y351" t="str">
            <v>BANCO DE BOGOTA</v>
          </cell>
          <cell r="Z351">
            <v>37798</v>
          </cell>
          <cell r="AA351">
            <v>37828</v>
          </cell>
          <cell r="AB351">
            <v>37859</v>
          </cell>
          <cell r="AC351">
            <v>37890</v>
          </cell>
          <cell r="AE351">
            <v>37768</v>
          </cell>
          <cell r="AG351">
            <v>0</v>
          </cell>
        </row>
        <row r="352">
          <cell r="A352">
            <v>79778255</v>
          </cell>
          <cell r="B352" t="str">
            <v>LEMUS VANEGAS TEOFILO MAURICIO</v>
          </cell>
          <cell r="C352" t="str">
            <v>AUXILIAR</v>
          </cell>
          <cell r="D352">
            <v>332000</v>
          </cell>
          <cell r="E352" t="str">
            <v>NUEVOS SUMINISTROS</v>
          </cell>
          <cell r="F352" t="str">
            <v>1110100</v>
          </cell>
          <cell r="G352" t="str">
            <v>058</v>
          </cell>
          <cell r="H352" t="str">
            <v>ZONA 5</v>
          </cell>
          <cell r="I352" t="str">
            <v>CLL 84 # 26-61</v>
          </cell>
          <cell r="K352" t="str">
            <v>Soltero</v>
          </cell>
          <cell r="L352">
            <v>37768</v>
          </cell>
          <cell r="M352" t="str">
            <v xml:space="preserve">  -   -</v>
          </cell>
          <cell r="N352" t="str">
            <v xml:space="preserve">  -   -</v>
          </cell>
          <cell r="O352">
            <v>0</v>
          </cell>
          <cell r="P352" t="str">
            <v>PORVENIR AFP</v>
          </cell>
          <cell r="Q352" t="str">
            <v>COMPENSAR</v>
          </cell>
          <cell r="R352">
            <v>0</v>
          </cell>
          <cell r="S352">
            <v>0</v>
          </cell>
          <cell r="T352" t="str">
            <v>106396989</v>
          </cell>
          <cell r="U352" t="str">
            <v>M</v>
          </cell>
          <cell r="V352">
            <v>5287324</v>
          </cell>
          <cell r="W352">
            <v>1</v>
          </cell>
          <cell r="X352" t="str">
            <v>COMPENSAR</v>
          </cell>
          <cell r="Y352" t="str">
            <v>BANCO DE BOGOTA</v>
          </cell>
          <cell r="Z352">
            <v>37798</v>
          </cell>
          <cell r="AA352">
            <v>37828</v>
          </cell>
          <cell r="AB352">
            <v>37859</v>
          </cell>
          <cell r="AC352">
            <v>37890</v>
          </cell>
          <cell r="AE352">
            <v>37768</v>
          </cell>
          <cell r="AG352">
            <v>0</v>
          </cell>
        </row>
        <row r="353">
          <cell r="A353">
            <v>79800440</v>
          </cell>
          <cell r="B353" t="str">
            <v>HERNANDEZ RODRIGUEZ JOSE CARLEY</v>
          </cell>
          <cell r="C353" t="str">
            <v>AUXILIAR</v>
          </cell>
          <cell r="D353">
            <v>332000</v>
          </cell>
          <cell r="E353" t="str">
            <v>NUEVOS SUMINISTROS</v>
          </cell>
          <cell r="F353" t="str">
            <v>1110100</v>
          </cell>
          <cell r="G353" t="str">
            <v>058</v>
          </cell>
          <cell r="H353" t="str">
            <v>ZONA 5</v>
          </cell>
          <cell r="I353" t="str">
            <v>CRA 86 A # 85-22</v>
          </cell>
          <cell r="K353" t="str">
            <v>Soltero</v>
          </cell>
          <cell r="L353">
            <v>37768</v>
          </cell>
          <cell r="M353" t="str">
            <v xml:space="preserve">  -   -</v>
          </cell>
          <cell r="N353" t="str">
            <v xml:space="preserve">  -   -</v>
          </cell>
          <cell r="O353">
            <v>0</v>
          </cell>
          <cell r="P353" t="str">
            <v>COLFONDOS</v>
          </cell>
          <cell r="Q353" t="str">
            <v>COMPENSAR</v>
          </cell>
          <cell r="R353">
            <v>0</v>
          </cell>
          <cell r="S353">
            <v>0</v>
          </cell>
          <cell r="T353" t="str">
            <v>106397078</v>
          </cell>
          <cell r="U353" t="str">
            <v>M</v>
          </cell>
          <cell r="V353">
            <v>2241749</v>
          </cell>
          <cell r="W353">
            <v>1</v>
          </cell>
          <cell r="X353" t="str">
            <v>COMPENSAR</v>
          </cell>
          <cell r="Y353" t="str">
            <v>BANCO DE BOGOTA</v>
          </cell>
          <cell r="Z353">
            <v>37798</v>
          </cell>
          <cell r="AA353">
            <v>37828</v>
          </cell>
          <cell r="AB353">
            <v>37859</v>
          </cell>
          <cell r="AC353">
            <v>37890</v>
          </cell>
          <cell r="AE353">
            <v>37768</v>
          </cell>
          <cell r="AG353">
            <v>0</v>
          </cell>
        </row>
        <row r="354">
          <cell r="A354">
            <v>79922560</v>
          </cell>
          <cell r="B354" t="str">
            <v>RODRIGUEZ RODRIGUEZ MAURICIO</v>
          </cell>
          <cell r="C354" t="str">
            <v>AUXILIAR</v>
          </cell>
          <cell r="D354">
            <v>332000</v>
          </cell>
          <cell r="E354" t="str">
            <v>NUEVOS SUMINISTROS</v>
          </cell>
          <cell r="F354" t="str">
            <v>1110100</v>
          </cell>
          <cell r="G354" t="str">
            <v>013</v>
          </cell>
          <cell r="H354" t="str">
            <v>ZONA 3</v>
          </cell>
          <cell r="I354" t="str">
            <v>TV 18 No. 61-37</v>
          </cell>
          <cell r="K354" t="str">
            <v>Soltero</v>
          </cell>
          <cell r="L354">
            <v>37768</v>
          </cell>
          <cell r="M354" t="str">
            <v xml:space="preserve">  -   -</v>
          </cell>
          <cell r="N354" t="str">
            <v xml:space="preserve">  -   -</v>
          </cell>
          <cell r="O354">
            <v>0</v>
          </cell>
          <cell r="P354" t="str">
            <v>PORVENIR AFP</v>
          </cell>
          <cell r="Q354" t="str">
            <v>FAMISANAR EPS</v>
          </cell>
          <cell r="R354">
            <v>0</v>
          </cell>
          <cell r="S354">
            <v>0</v>
          </cell>
          <cell r="T354" t="str">
            <v>106397086</v>
          </cell>
          <cell r="U354" t="str">
            <v>F</v>
          </cell>
          <cell r="V354">
            <v>7658862</v>
          </cell>
          <cell r="W354">
            <v>1</v>
          </cell>
          <cell r="X354" t="str">
            <v>COMPENSAR</v>
          </cell>
          <cell r="Y354" t="str">
            <v>BANCO DE BOGOTA</v>
          </cell>
          <cell r="Z354">
            <v>37798</v>
          </cell>
          <cell r="AA354">
            <v>37828</v>
          </cell>
          <cell r="AB354">
            <v>37859</v>
          </cell>
          <cell r="AC354">
            <v>37890</v>
          </cell>
          <cell r="AE354">
            <v>37768</v>
          </cell>
          <cell r="AG354">
            <v>0</v>
          </cell>
        </row>
        <row r="355">
          <cell r="A355">
            <v>80279324</v>
          </cell>
          <cell r="B355" t="str">
            <v>MONROY MORENO ELIECER</v>
          </cell>
          <cell r="C355" t="str">
            <v>TECNICO</v>
          </cell>
          <cell r="D355">
            <v>332000</v>
          </cell>
          <cell r="E355" t="str">
            <v>NUEVOS SUMINISTROS</v>
          </cell>
          <cell r="F355" t="str">
            <v>1110100</v>
          </cell>
          <cell r="G355" t="str">
            <v>013</v>
          </cell>
          <cell r="H355" t="str">
            <v>ZONA 3</v>
          </cell>
          <cell r="I355" t="str">
            <v>CRA 18 R # 61A 67</v>
          </cell>
          <cell r="K355" t="str">
            <v>Soltero</v>
          </cell>
          <cell r="L355">
            <v>37768</v>
          </cell>
          <cell r="M355" t="str">
            <v xml:space="preserve">  -   -</v>
          </cell>
          <cell r="N355" t="str">
            <v xml:space="preserve">  -   -</v>
          </cell>
          <cell r="O355" t="str">
            <v>PORVENIR</v>
          </cell>
          <cell r="P355" t="str">
            <v>PORVENIR AFP</v>
          </cell>
          <cell r="Q355" t="str">
            <v>FAMISANAR EPS</v>
          </cell>
          <cell r="R355">
            <v>0</v>
          </cell>
          <cell r="S355">
            <v>0</v>
          </cell>
          <cell r="T355" t="str">
            <v>106375934</v>
          </cell>
          <cell r="U355" t="str">
            <v>F</v>
          </cell>
          <cell r="V355">
            <v>7658862</v>
          </cell>
          <cell r="W355">
            <v>1</v>
          </cell>
          <cell r="X355" t="str">
            <v>COMPENSAR</v>
          </cell>
          <cell r="Y355" t="str">
            <v>BANCO DE BOGOTA</v>
          </cell>
          <cell r="Z355">
            <v>37798</v>
          </cell>
          <cell r="AA355">
            <v>37828</v>
          </cell>
          <cell r="AB355">
            <v>37859</v>
          </cell>
          <cell r="AC355">
            <v>37890</v>
          </cell>
          <cell r="AE355">
            <v>37768</v>
          </cell>
          <cell r="AG355">
            <v>0</v>
          </cell>
        </row>
        <row r="356">
          <cell r="A356">
            <v>94317853</v>
          </cell>
          <cell r="B356" t="str">
            <v>BUSTOS HENAO EDWIN RODOLFO</v>
          </cell>
          <cell r="C356" t="str">
            <v>TECNICO</v>
          </cell>
          <cell r="D356">
            <v>332000</v>
          </cell>
          <cell r="E356" t="str">
            <v>NUEVOS SUMINISTROS</v>
          </cell>
          <cell r="F356" t="str">
            <v>1110100</v>
          </cell>
          <cell r="G356" t="str">
            <v>058</v>
          </cell>
          <cell r="H356" t="str">
            <v>ZONA 5</v>
          </cell>
          <cell r="I356" t="str">
            <v>CRA.64 No.67-92</v>
          </cell>
          <cell r="K356" t="str">
            <v>Soltero</v>
          </cell>
          <cell r="L356">
            <v>37768</v>
          </cell>
          <cell r="M356" t="str">
            <v xml:space="preserve">  -   -</v>
          </cell>
          <cell r="N356" t="str">
            <v xml:space="preserve">  -   -</v>
          </cell>
          <cell r="O356">
            <v>0</v>
          </cell>
          <cell r="P356" t="str">
            <v>PORVENIR AFP</v>
          </cell>
          <cell r="Q356" t="str">
            <v>CAFESALUD EPS</v>
          </cell>
          <cell r="R356">
            <v>0</v>
          </cell>
          <cell r="S356">
            <v>0</v>
          </cell>
          <cell r="T356" t="str">
            <v>106396963</v>
          </cell>
          <cell r="U356" t="str">
            <v>F</v>
          </cell>
          <cell r="V356">
            <v>3291250</v>
          </cell>
          <cell r="W356">
            <v>1</v>
          </cell>
          <cell r="X356" t="str">
            <v>COMPENSAR</v>
          </cell>
          <cell r="Y356" t="str">
            <v>BANCO DE BOGOTA</v>
          </cell>
          <cell r="Z356">
            <v>37798</v>
          </cell>
          <cell r="AA356">
            <v>37828</v>
          </cell>
          <cell r="AB356">
            <v>37859</v>
          </cell>
          <cell r="AC356">
            <v>37890</v>
          </cell>
          <cell r="AE356">
            <v>37768</v>
          </cell>
          <cell r="AG356">
            <v>0</v>
          </cell>
        </row>
        <row r="357">
          <cell r="A357">
            <v>17633364</v>
          </cell>
          <cell r="B357" t="str">
            <v>SANDOVAL MEJIA EFREN</v>
          </cell>
          <cell r="C357" t="str">
            <v>EJECUTIVO DE SERVICIO</v>
          </cell>
          <cell r="D357">
            <v>332000</v>
          </cell>
          <cell r="E357" t="str">
            <v>NUEVOS SUMINISTROS</v>
          </cell>
          <cell r="F357" t="str">
            <v>1110100</v>
          </cell>
          <cell r="G357" t="str">
            <v>058</v>
          </cell>
          <cell r="H357" t="str">
            <v>ZONA 5</v>
          </cell>
          <cell r="I357" t="str">
            <v>CRA 53 # 39B 24 SUR</v>
          </cell>
          <cell r="K357" t="str">
            <v>Soltero</v>
          </cell>
          <cell r="L357">
            <v>37770</v>
          </cell>
          <cell r="M357" t="str">
            <v xml:space="preserve">  -   -</v>
          </cell>
          <cell r="N357" t="str">
            <v xml:space="preserve">  -   -</v>
          </cell>
          <cell r="O357">
            <v>0</v>
          </cell>
          <cell r="P357" t="str">
            <v>COLFONDOS</v>
          </cell>
          <cell r="Q357" t="str">
            <v>FAMISANAR EPS</v>
          </cell>
          <cell r="R357">
            <v>0</v>
          </cell>
          <cell r="S357">
            <v>0</v>
          </cell>
          <cell r="T357" t="str">
            <v>106397300</v>
          </cell>
          <cell r="U357" t="str">
            <v>M</v>
          </cell>
          <cell r="V357">
            <v>2046918</v>
          </cell>
          <cell r="W357">
            <v>1</v>
          </cell>
          <cell r="X357" t="str">
            <v>COMPENSAR</v>
          </cell>
          <cell r="Y357" t="str">
            <v>BANCO DE BOGOTA</v>
          </cell>
          <cell r="Z357">
            <v>37800</v>
          </cell>
          <cell r="AA357">
            <v>37830</v>
          </cell>
          <cell r="AB357">
            <v>37861</v>
          </cell>
          <cell r="AC357">
            <v>37892</v>
          </cell>
          <cell r="AE357">
            <v>37770</v>
          </cell>
          <cell r="AG357">
            <v>0</v>
          </cell>
        </row>
        <row r="358">
          <cell r="A358">
            <v>79981768</v>
          </cell>
          <cell r="B358" t="str">
            <v>VANEGAS RODRIGUEZ JOSE BASILIO</v>
          </cell>
          <cell r="C358" t="str">
            <v>AUXILIAR</v>
          </cell>
          <cell r="D358">
            <v>332000</v>
          </cell>
          <cell r="E358" t="str">
            <v>NUEVOS SUMINISTROS</v>
          </cell>
          <cell r="F358" t="str">
            <v>1110100</v>
          </cell>
          <cell r="G358" t="str">
            <v>058</v>
          </cell>
          <cell r="H358" t="str">
            <v>ZONA 5</v>
          </cell>
          <cell r="I358" t="str">
            <v>CALLE 91 # 27D 31</v>
          </cell>
          <cell r="K358" t="str">
            <v>Soltero</v>
          </cell>
          <cell r="L358">
            <v>37770</v>
          </cell>
          <cell r="M358" t="str">
            <v xml:space="preserve">  -   -</v>
          </cell>
          <cell r="N358" t="str">
            <v xml:space="preserve">  -   -</v>
          </cell>
          <cell r="O358">
            <v>0</v>
          </cell>
          <cell r="P358" t="str">
            <v>PORVENIR AFP</v>
          </cell>
          <cell r="Q358" t="str">
            <v>CAFESALUD EPS</v>
          </cell>
          <cell r="R358">
            <v>0</v>
          </cell>
          <cell r="S358">
            <v>0</v>
          </cell>
          <cell r="T358" t="str">
            <v>106397110</v>
          </cell>
          <cell r="U358" t="str">
            <v>F</v>
          </cell>
          <cell r="V358">
            <v>6747770</v>
          </cell>
          <cell r="W358">
            <v>1</v>
          </cell>
          <cell r="X358" t="str">
            <v>COMPENSAR</v>
          </cell>
          <cell r="Y358" t="str">
            <v>BANCO DE BOGOTA</v>
          </cell>
          <cell r="Z358">
            <v>37800</v>
          </cell>
          <cell r="AA358">
            <v>37830</v>
          </cell>
          <cell r="AB358">
            <v>37861</v>
          </cell>
          <cell r="AC358">
            <v>37892</v>
          </cell>
          <cell r="AE358">
            <v>37770</v>
          </cell>
          <cell r="AG358">
            <v>0</v>
          </cell>
        </row>
        <row r="359">
          <cell r="A359">
            <v>94279201</v>
          </cell>
          <cell r="B359" t="str">
            <v>PEÑA BERMEO GILDARDO</v>
          </cell>
          <cell r="C359" t="str">
            <v>DIRECTOR PROYECTO</v>
          </cell>
          <cell r="D359">
            <v>1500000</v>
          </cell>
          <cell r="E359" t="str">
            <v>NUEVOS SUMINISTROS</v>
          </cell>
          <cell r="F359" t="str">
            <v>1110010</v>
          </cell>
          <cell r="G359" t="str">
            <v>014</v>
          </cell>
          <cell r="H359" t="str">
            <v>ADMINISTRACION CODENSA</v>
          </cell>
          <cell r="I359" t="str">
            <v>CARRERA 96 # 152-31</v>
          </cell>
          <cell r="K359" t="str">
            <v>Unión libre</v>
          </cell>
          <cell r="L359">
            <v>37773</v>
          </cell>
          <cell r="M359">
            <v>25524</v>
          </cell>
          <cell r="N359" t="str">
            <v xml:space="preserve">  -   -</v>
          </cell>
          <cell r="O359" t="str">
            <v>PORVENIR</v>
          </cell>
          <cell r="P359" t="str">
            <v>HORIZONTE AFP</v>
          </cell>
          <cell r="Q359" t="str">
            <v>COOMEVA EPS</v>
          </cell>
          <cell r="R359">
            <v>0</v>
          </cell>
          <cell r="S359" t="str">
            <v>TARQUI</v>
          </cell>
          <cell r="T359" t="str">
            <v>656136967</v>
          </cell>
          <cell r="U359" t="str">
            <v>M</v>
          </cell>
          <cell r="V359">
            <v>6928920</v>
          </cell>
          <cell r="W359">
            <v>1</v>
          </cell>
          <cell r="X359" t="str">
            <v>COMPENSAR</v>
          </cell>
          <cell r="Y359" t="str">
            <v>BANCO DE BOGOTA</v>
          </cell>
          <cell r="Z359">
            <v>37803</v>
          </cell>
          <cell r="AA359">
            <v>37833</v>
          </cell>
          <cell r="AB359">
            <v>37864</v>
          </cell>
          <cell r="AC359">
            <v>37895</v>
          </cell>
          <cell r="AE359">
            <v>37773</v>
          </cell>
          <cell r="AG359">
            <v>0</v>
          </cell>
        </row>
        <row r="360">
          <cell r="A360">
            <v>16942630</v>
          </cell>
          <cell r="B360" t="str">
            <v>ARANGO GOMEZ JORGE ANDRES</v>
          </cell>
          <cell r="C360" t="str">
            <v>DIGITADOR</v>
          </cell>
          <cell r="D360">
            <v>332000</v>
          </cell>
          <cell r="E360" t="str">
            <v>NUEVOS SUMINISTROS</v>
          </cell>
          <cell r="F360" t="str">
            <v>1110100</v>
          </cell>
          <cell r="G360" t="str">
            <v>058</v>
          </cell>
          <cell r="H360" t="str">
            <v>ZONA 5</v>
          </cell>
          <cell r="I360" t="str">
            <v>BARRIO GARCES NAVAS</v>
          </cell>
          <cell r="K360" t="str">
            <v>Soltero</v>
          </cell>
          <cell r="L360">
            <v>37775</v>
          </cell>
          <cell r="M360">
            <v>29852</v>
          </cell>
          <cell r="N360" t="str">
            <v xml:space="preserve">  -   -</v>
          </cell>
          <cell r="O360" t="str">
            <v>PORVENIR</v>
          </cell>
          <cell r="P360" t="str">
            <v>PROTECCION AFP</v>
          </cell>
          <cell r="Q360" t="str">
            <v>SUSALUD EPS</v>
          </cell>
          <cell r="R360" t="str">
            <v>16942630DM4-2</v>
          </cell>
          <cell r="S360" t="str">
            <v>BOGOTA</v>
          </cell>
          <cell r="T360" t="str">
            <v>106376031</v>
          </cell>
          <cell r="U360" t="str">
            <v>M</v>
          </cell>
          <cell r="V360">
            <v>2290430</v>
          </cell>
          <cell r="W360">
            <v>1</v>
          </cell>
          <cell r="X360" t="str">
            <v>COMPENSAR</v>
          </cell>
          <cell r="Y360" t="str">
            <v>BANCO DE BOGOTA</v>
          </cell>
          <cell r="Z360">
            <v>37805</v>
          </cell>
          <cell r="AA360">
            <v>37835</v>
          </cell>
          <cell r="AB360">
            <v>37866</v>
          </cell>
          <cell r="AC360">
            <v>37897</v>
          </cell>
          <cell r="AE360">
            <v>37775</v>
          </cell>
          <cell r="AG360">
            <v>0</v>
          </cell>
        </row>
        <row r="361">
          <cell r="A361">
            <v>52917263</v>
          </cell>
          <cell r="B361" t="str">
            <v>CASTILLO FULA LEIDY VIVIANA</v>
          </cell>
          <cell r="C361" t="str">
            <v>DIGITADOR</v>
          </cell>
          <cell r="D361">
            <v>332000</v>
          </cell>
          <cell r="E361" t="str">
            <v>NUEVOS SUMINISTROS</v>
          </cell>
          <cell r="F361" t="str">
            <v>1110010</v>
          </cell>
          <cell r="G361" t="str">
            <v>014</v>
          </cell>
          <cell r="H361" t="str">
            <v>ADMINISTRACION CODENSA</v>
          </cell>
          <cell r="I361" t="str">
            <v>CRA 105 G No. 71 A 16</v>
          </cell>
          <cell r="K361" t="str">
            <v>Soltera</v>
          </cell>
          <cell r="L361">
            <v>37775</v>
          </cell>
          <cell r="M361" t="str">
            <v xml:space="preserve">  -   -</v>
          </cell>
          <cell r="N361" t="str">
            <v xml:space="preserve">  -   -</v>
          </cell>
          <cell r="O361">
            <v>0</v>
          </cell>
          <cell r="P361" t="str">
            <v>HORIZONTE AFP</v>
          </cell>
          <cell r="Q361" t="str">
            <v>SALUDCOOP EPS</v>
          </cell>
          <cell r="R361">
            <v>0</v>
          </cell>
          <cell r="S361">
            <v>0</v>
          </cell>
          <cell r="T361" t="str">
            <v>106398738</v>
          </cell>
          <cell r="U361" t="str">
            <v>F</v>
          </cell>
          <cell r="V361">
            <v>7767447</v>
          </cell>
          <cell r="W361">
            <v>1</v>
          </cell>
          <cell r="X361" t="str">
            <v>COMPENSAR</v>
          </cell>
          <cell r="Y361" t="str">
            <v>BANCO DE BOGOTA</v>
          </cell>
          <cell r="Z361">
            <v>37805</v>
          </cell>
          <cell r="AA361">
            <v>37835</v>
          </cell>
          <cell r="AB361">
            <v>37866</v>
          </cell>
          <cell r="AC361">
            <v>37897</v>
          </cell>
          <cell r="AE361">
            <v>37775</v>
          </cell>
          <cell r="AG361">
            <v>0</v>
          </cell>
        </row>
        <row r="362">
          <cell r="A362">
            <v>52873797</v>
          </cell>
          <cell r="B362" t="str">
            <v>NOGALES MONTERO MARTHA ELIZABETH</v>
          </cell>
          <cell r="C362" t="str">
            <v>EJECUTIVO DE SERVICIO</v>
          </cell>
          <cell r="D362">
            <v>332000</v>
          </cell>
          <cell r="E362" t="str">
            <v>NUEVOS SUMINISTROS</v>
          </cell>
          <cell r="F362" t="str">
            <v>1110300</v>
          </cell>
          <cell r="G362" t="str">
            <v>008</v>
          </cell>
          <cell r="H362" t="str">
            <v>ZONA 2</v>
          </cell>
          <cell r="I362" t="str">
            <v>CLL 72 SUR # 76-27</v>
          </cell>
          <cell r="K362" t="str">
            <v>Soltera</v>
          </cell>
          <cell r="L362">
            <v>37776</v>
          </cell>
          <cell r="M362" t="str">
            <v xml:space="preserve">  -   -</v>
          </cell>
          <cell r="N362" t="str">
            <v xml:space="preserve">  -   -</v>
          </cell>
          <cell r="O362">
            <v>0</v>
          </cell>
          <cell r="P362" t="str">
            <v>PORVENIR AFP</v>
          </cell>
          <cell r="Q362" t="str">
            <v>CAFESALUD EPS</v>
          </cell>
          <cell r="R362">
            <v>0</v>
          </cell>
          <cell r="S362">
            <v>0</v>
          </cell>
          <cell r="T362" t="str">
            <v>106397425</v>
          </cell>
          <cell r="U362" t="str">
            <v>F</v>
          </cell>
          <cell r="V362">
            <v>7312421</v>
          </cell>
          <cell r="W362">
            <v>1</v>
          </cell>
          <cell r="X362" t="str">
            <v>COMPENSAR</v>
          </cell>
          <cell r="Y362" t="str">
            <v>BANCO DE BOGOTA</v>
          </cell>
          <cell r="Z362">
            <v>37806</v>
          </cell>
          <cell r="AA362">
            <v>37836</v>
          </cell>
          <cell r="AB362">
            <v>37867</v>
          </cell>
          <cell r="AC362">
            <v>37898</v>
          </cell>
          <cell r="AE362">
            <v>37776</v>
          </cell>
          <cell r="AG362">
            <v>0</v>
          </cell>
        </row>
        <row r="363">
          <cell r="A363">
            <v>52950774</v>
          </cell>
          <cell r="B363" t="str">
            <v>GARCIA SUAREZ JACKELINE</v>
          </cell>
          <cell r="C363" t="str">
            <v>EJECUTIVO DE SERVICIO</v>
          </cell>
          <cell r="D363">
            <v>332000</v>
          </cell>
          <cell r="E363" t="str">
            <v>NUEVOS SUMINISTROS</v>
          </cell>
          <cell r="F363" t="str">
            <v>1110300</v>
          </cell>
          <cell r="G363" t="str">
            <v>008</v>
          </cell>
          <cell r="H363" t="str">
            <v>ZONA 2</v>
          </cell>
          <cell r="I363" t="str">
            <v>CRA 17 # 66A 21 SUR</v>
          </cell>
          <cell r="K363" t="str">
            <v>Soltera</v>
          </cell>
          <cell r="L363">
            <v>37776</v>
          </cell>
          <cell r="M363" t="str">
            <v xml:space="preserve">  -   -</v>
          </cell>
          <cell r="N363" t="str">
            <v xml:space="preserve">  -   -</v>
          </cell>
          <cell r="O363" t="str">
            <v>PORVENIR</v>
          </cell>
          <cell r="P363" t="str">
            <v>PORVENIR AFP</v>
          </cell>
          <cell r="Q363" t="str">
            <v>COMPENSAR</v>
          </cell>
          <cell r="R363">
            <v>0</v>
          </cell>
          <cell r="S363">
            <v>0</v>
          </cell>
          <cell r="T363" t="str">
            <v>106397417</v>
          </cell>
          <cell r="U363" t="str">
            <v>F</v>
          </cell>
          <cell r="V363">
            <v>7658873</v>
          </cell>
          <cell r="W363">
            <v>1</v>
          </cell>
          <cell r="X363" t="str">
            <v>COMPENSAR</v>
          </cell>
          <cell r="Y363" t="str">
            <v>BANCO DE BOGOTA</v>
          </cell>
          <cell r="Z363">
            <v>37806</v>
          </cell>
          <cell r="AA363">
            <v>37836</v>
          </cell>
          <cell r="AB363">
            <v>37867</v>
          </cell>
          <cell r="AC363">
            <v>37898</v>
          </cell>
          <cell r="AE363">
            <v>37776</v>
          </cell>
          <cell r="AG363">
            <v>0</v>
          </cell>
        </row>
        <row r="364">
          <cell r="A364">
            <v>53075180</v>
          </cell>
          <cell r="B364" t="str">
            <v>ROJAS CAMPOS JESSICA MARINA</v>
          </cell>
          <cell r="C364" t="str">
            <v>EJECUTIVO DE SERVICIO</v>
          </cell>
          <cell r="D364">
            <v>332000</v>
          </cell>
          <cell r="E364" t="str">
            <v>NUEVOS SUMINISTROS</v>
          </cell>
          <cell r="F364" t="str">
            <v>1110100</v>
          </cell>
          <cell r="G364" t="str">
            <v>058</v>
          </cell>
          <cell r="H364" t="str">
            <v>ZONA 5</v>
          </cell>
          <cell r="I364" t="str">
            <v>CALLA 54 # 37 A 24 SUR</v>
          </cell>
          <cell r="K364" t="str">
            <v>Soltero</v>
          </cell>
          <cell r="L364">
            <v>37776</v>
          </cell>
          <cell r="M364" t="str">
            <v xml:space="preserve">  -   -</v>
          </cell>
          <cell r="N364" t="str">
            <v xml:space="preserve">  -   -</v>
          </cell>
          <cell r="O364">
            <v>0</v>
          </cell>
          <cell r="P364" t="str">
            <v>PORVENIR AFP</v>
          </cell>
          <cell r="Q364" t="str">
            <v>SALUDCOOP EPS</v>
          </cell>
          <cell r="R364">
            <v>0</v>
          </cell>
          <cell r="S364">
            <v>0</v>
          </cell>
          <cell r="T364" t="str">
            <v>106397557</v>
          </cell>
          <cell r="U364" t="str">
            <v>M</v>
          </cell>
          <cell r="V364">
            <v>2386598</v>
          </cell>
          <cell r="W364">
            <v>1</v>
          </cell>
          <cell r="X364" t="str">
            <v>COMPENSAR</v>
          </cell>
          <cell r="Y364" t="str">
            <v>BANCO DE BOGOTA</v>
          </cell>
          <cell r="Z364">
            <v>37806</v>
          </cell>
          <cell r="AA364">
            <v>37836</v>
          </cell>
          <cell r="AB364">
            <v>37867</v>
          </cell>
          <cell r="AC364">
            <v>37898</v>
          </cell>
          <cell r="AE364">
            <v>37776</v>
          </cell>
          <cell r="AG364">
            <v>0</v>
          </cell>
        </row>
        <row r="365">
          <cell r="A365">
            <v>55159307</v>
          </cell>
          <cell r="B365" t="str">
            <v>GOMEZ CASTILLO BERNARDA</v>
          </cell>
          <cell r="C365" t="str">
            <v>EJECUTIVO DE SERVICIO</v>
          </cell>
          <cell r="D365">
            <v>332000</v>
          </cell>
          <cell r="E365" t="str">
            <v>NUEVOS SUMINISTROS</v>
          </cell>
          <cell r="F365" t="str">
            <v>1110300</v>
          </cell>
          <cell r="G365" t="str">
            <v>008</v>
          </cell>
          <cell r="H365" t="str">
            <v>ZONA 2</v>
          </cell>
          <cell r="I365" t="str">
            <v>CRA 100D BIS # 50-75</v>
          </cell>
          <cell r="K365" t="str">
            <v>Soltera</v>
          </cell>
          <cell r="L365">
            <v>37776</v>
          </cell>
          <cell r="M365" t="str">
            <v xml:space="preserve">  -   -</v>
          </cell>
          <cell r="N365" t="str">
            <v xml:space="preserve">  -   -</v>
          </cell>
          <cell r="O365">
            <v>0</v>
          </cell>
          <cell r="P365" t="str">
            <v>PROTECCION AFP</v>
          </cell>
          <cell r="Q365" t="str">
            <v>SALUDCOOP EPS</v>
          </cell>
          <cell r="R365">
            <v>0</v>
          </cell>
          <cell r="S365">
            <v>0</v>
          </cell>
          <cell r="T365" t="str">
            <v>106397409</v>
          </cell>
          <cell r="U365" t="str">
            <v>F</v>
          </cell>
          <cell r="V365">
            <v>4942984</v>
          </cell>
          <cell r="W365">
            <v>1</v>
          </cell>
          <cell r="X365" t="str">
            <v>COMPENSAR</v>
          </cell>
          <cell r="Y365" t="str">
            <v>BANCO DE BOGOTA</v>
          </cell>
          <cell r="Z365">
            <v>37806</v>
          </cell>
          <cell r="AA365">
            <v>37836</v>
          </cell>
          <cell r="AB365">
            <v>37867</v>
          </cell>
          <cell r="AC365">
            <v>37898</v>
          </cell>
          <cell r="AE365">
            <v>37776</v>
          </cell>
          <cell r="AG365">
            <v>0</v>
          </cell>
        </row>
        <row r="366">
          <cell r="A366">
            <v>79950133</v>
          </cell>
          <cell r="B366" t="str">
            <v>MORENO VERA OMAR ELIECER</v>
          </cell>
          <cell r="C366" t="str">
            <v>EJECUTIVO DE SERVICIO</v>
          </cell>
          <cell r="D366">
            <v>332000</v>
          </cell>
          <cell r="E366" t="str">
            <v>NUEVOS SUMINISTROS</v>
          </cell>
          <cell r="F366" t="str">
            <v>1110300</v>
          </cell>
          <cell r="G366" t="str">
            <v>008</v>
          </cell>
          <cell r="H366" t="str">
            <v>ZONA 2</v>
          </cell>
          <cell r="I366" t="str">
            <v>DG 18 B # 43-61 SUR</v>
          </cell>
          <cell r="K366" t="str">
            <v>Soltero</v>
          </cell>
          <cell r="L366">
            <v>37776</v>
          </cell>
          <cell r="M366" t="str">
            <v xml:space="preserve">  -   -</v>
          </cell>
          <cell r="N366" t="str">
            <v xml:space="preserve">  -   -</v>
          </cell>
          <cell r="O366" t="str">
            <v>PORVENIR</v>
          </cell>
          <cell r="P366" t="str">
            <v>HORIZONTE AFP</v>
          </cell>
          <cell r="Q366" t="str">
            <v>SEGURO SOCIAL</v>
          </cell>
          <cell r="R366">
            <v>0</v>
          </cell>
          <cell r="S366">
            <v>0</v>
          </cell>
          <cell r="T366" t="str">
            <v>106391386</v>
          </cell>
          <cell r="U366" t="str">
            <v>M</v>
          </cell>
          <cell r="V366">
            <v>7204656</v>
          </cell>
          <cell r="W366">
            <v>1</v>
          </cell>
          <cell r="X366" t="str">
            <v>COMPENSAR</v>
          </cell>
          <cell r="Y366" t="str">
            <v>BANCO DE BOGOTA</v>
          </cell>
          <cell r="Z366">
            <v>37806</v>
          </cell>
          <cell r="AA366">
            <v>37836</v>
          </cell>
          <cell r="AB366">
            <v>37867</v>
          </cell>
          <cell r="AC366">
            <v>37898</v>
          </cell>
          <cell r="AE366">
            <v>37776</v>
          </cell>
          <cell r="AG366">
            <v>0</v>
          </cell>
        </row>
        <row r="367">
          <cell r="A367">
            <v>9088599</v>
          </cell>
          <cell r="B367" t="str">
            <v>MORALES MIRANDA OSCAR LUIS</v>
          </cell>
          <cell r="C367" t="str">
            <v>AUXILIAR</v>
          </cell>
          <cell r="D367">
            <v>332000</v>
          </cell>
          <cell r="E367" t="str">
            <v>NUEVOS SUMINISTROS</v>
          </cell>
          <cell r="F367" t="str">
            <v>1110100</v>
          </cell>
          <cell r="G367" t="str">
            <v>058</v>
          </cell>
          <cell r="H367" t="str">
            <v>ZONA 5</v>
          </cell>
          <cell r="I367" t="str">
            <v>CRA 65 # 65-27</v>
          </cell>
          <cell r="K367" t="str">
            <v>Soltero</v>
          </cell>
          <cell r="L367">
            <v>37777</v>
          </cell>
          <cell r="M367" t="str">
            <v xml:space="preserve">  -   -</v>
          </cell>
          <cell r="N367" t="str">
            <v xml:space="preserve">  -   -</v>
          </cell>
          <cell r="O367">
            <v>0</v>
          </cell>
          <cell r="P367" t="str">
            <v>PORVENIR AFP</v>
          </cell>
          <cell r="Q367" t="str">
            <v>CRUZ BLANCA EPS</v>
          </cell>
          <cell r="R367">
            <v>0</v>
          </cell>
          <cell r="S367">
            <v>0</v>
          </cell>
          <cell r="T367" t="str">
            <v>106397540</v>
          </cell>
          <cell r="U367" t="str">
            <v>M</v>
          </cell>
          <cell r="V367">
            <v>6306563</v>
          </cell>
          <cell r="W367">
            <v>1</v>
          </cell>
          <cell r="X367" t="str">
            <v>COMPENSAR</v>
          </cell>
          <cell r="Y367" t="str">
            <v>BANCO DE BOGOTA</v>
          </cell>
          <cell r="Z367">
            <v>37807</v>
          </cell>
          <cell r="AA367">
            <v>37837</v>
          </cell>
          <cell r="AB367">
            <v>37868</v>
          </cell>
          <cell r="AC367">
            <v>37899</v>
          </cell>
          <cell r="AE367">
            <v>37777</v>
          </cell>
          <cell r="AG367">
            <v>0</v>
          </cell>
        </row>
        <row r="368">
          <cell r="A368">
            <v>3078307</v>
          </cell>
          <cell r="B368" t="str">
            <v>ORDOÑEZ ESCOBAR CARLOS EDUARDO</v>
          </cell>
          <cell r="C368" t="str">
            <v>TECNICO</v>
          </cell>
          <cell r="D368">
            <v>332000</v>
          </cell>
          <cell r="E368" t="str">
            <v>NUEVOS SUMINISTROS</v>
          </cell>
          <cell r="F368" t="str">
            <v>1110200</v>
          </cell>
          <cell r="G368" t="str">
            <v>016</v>
          </cell>
          <cell r="H368" t="str">
            <v>ZONA 6</v>
          </cell>
          <cell r="I368" t="str">
            <v>CRA. 21 No.65-96</v>
          </cell>
          <cell r="K368" t="str">
            <v>Soltero</v>
          </cell>
          <cell r="L368">
            <v>37778</v>
          </cell>
          <cell r="M368" t="str">
            <v xml:space="preserve">  -   -</v>
          </cell>
          <cell r="N368" t="str">
            <v xml:space="preserve">  -   -</v>
          </cell>
          <cell r="O368">
            <v>0</v>
          </cell>
          <cell r="P368" t="str">
            <v>PORVENIR AFP</v>
          </cell>
          <cell r="Q368" t="str">
            <v>SALUDCOOP EPS</v>
          </cell>
          <cell r="R368">
            <v>0</v>
          </cell>
          <cell r="S368">
            <v>0</v>
          </cell>
          <cell r="T368" t="str">
            <v>106397490</v>
          </cell>
          <cell r="U368" t="str">
            <v>M</v>
          </cell>
          <cell r="V368">
            <v>7155176</v>
          </cell>
          <cell r="W368">
            <v>1</v>
          </cell>
          <cell r="X368" t="str">
            <v>COMPENSAR</v>
          </cell>
          <cell r="Y368" t="str">
            <v>BANCO DE BOGOTA</v>
          </cell>
          <cell r="Z368">
            <v>37808</v>
          </cell>
          <cell r="AA368">
            <v>37838</v>
          </cell>
          <cell r="AB368">
            <v>37869</v>
          </cell>
          <cell r="AC368">
            <v>37900</v>
          </cell>
          <cell r="AE368">
            <v>37778</v>
          </cell>
          <cell r="AG368">
            <v>0</v>
          </cell>
        </row>
        <row r="369">
          <cell r="A369">
            <v>3110085</v>
          </cell>
          <cell r="B369" t="str">
            <v>HERNANDEZ GARZON ALBEIRO</v>
          </cell>
          <cell r="C369" t="str">
            <v>AUXILIAR</v>
          </cell>
          <cell r="D369">
            <v>332000</v>
          </cell>
          <cell r="E369" t="str">
            <v>NUEVOS SUMINISTROS</v>
          </cell>
          <cell r="F369" t="str">
            <v>1110200</v>
          </cell>
          <cell r="G369" t="str">
            <v>016</v>
          </cell>
          <cell r="H369" t="str">
            <v>ZONA 6</v>
          </cell>
          <cell r="I369" t="str">
            <v>TRV.81 No.42-84sur</v>
          </cell>
          <cell r="K369" t="str">
            <v>Soltero</v>
          </cell>
          <cell r="L369">
            <v>37778</v>
          </cell>
          <cell r="M369" t="str">
            <v xml:space="preserve">  -   -</v>
          </cell>
          <cell r="N369" t="str">
            <v xml:space="preserve">  -   -</v>
          </cell>
          <cell r="O369">
            <v>0</v>
          </cell>
          <cell r="P369" t="str">
            <v>PORVENIR AFP</v>
          </cell>
          <cell r="Q369" t="str">
            <v>COMPENSAR</v>
          </cell>
          <cell r="R369">
            <v>0</v>
          </cell>
          <cell r="S369">
            <v>0</v>
          </cell>
          <cell r="T369" t="str">
            <v>106398100</v>
          </cell>
          <cell r="U369" t="str">
            <v>F</v>
          </cell>
          <cell r="V369">
            <v>2646731</v>
          </cell>
          <cell r="W369">
            <v>1</v>
          </cell>
          <cell r="X369" t="str">
            <v>COMPENSAR</v>
          </cell>
          <cell r="Y369" t="str">
            <v>BANCO DE BOGOTA</v>
          </cell>
          <cell r="Z369">
            <v>37808</v>
          </cell>
          <cell r="AA369">
            <v>37838</v>
          </cell>
          <cell r="AB369">
            <v>37869</v>
          </cell>
          <cell r="AC369">
            <v>37900</v>
          </cell>
          <cell r="AE369">
            <v>37778</v>
          </cell>
          <cell r="AG369">
            <v>0</v>
          </cell>
        </row>
        <row r="370">
          <cell r="A370">
            <v>11788348</v>
          </cell>
          <cell r="B370" t="str">
            <v>MORENO MORENO PEDRO ANTONIO</v>
          </cell>
          <cell r="C370" t="str">
            <v>TECNICO</v>
          </cell>
          <cell r="D370">
            <v>332000</v>
          </cell>
          <cell r="E370" t="str">
            <v>NUEVOS SUMINISTROS</v>
          </cell>
          <cell r="F370" t="str">
            <v>1110200</v>
          </cell>
          <cell r="G370" t="str">
            <v>016</v>
          </cell>
          <cell r="H370" t="str">
            <v>ZONA 6</v>
          </cell>
          <cell r="I370" t="str">
            <v>CRA.99 No.38-42</v>
          </cell>
          <cell r="K370" t="str">
            <v>Soltero</v>
          </cell>
          <cell r="L370">
            <v>37778</v>
          </cell>
          <cell r="M370" t="str">
            <v xml:space="preserve">  -   -</v>
          </cell>
          <cell r="N370" t="str">
            <v xml:space="preserve">  -   -</v>
          </cell>
          <cell r="O370" t="str">
            <v>PORVENIR</v>
          </cell>
          <cell r="P370" t="str">
            <v>PORVENIR AFP</v>
          </cell>
          <cell r="Q370" t="str">
            <v>SOLSALUD EPS</v>
          </cell>
          <cell r="R370">
            <v>0</v>
          </cell>
          <cell r="S370">
            <v>0</v>
          </cell>
          <cell r="T370" t="str">
            <v>106397441</v>
          </cell>
          <cell r="U370" t="str">
            <v>M</v>
          </cell>
          <cell r="V370">
            <v>4530688</v>
          </cell>
          <cell r="W370">
            <v>1</v>
          </cell>
          <cell r="X370" t="str">
            <v>COMPENSAR</v>
          </cell>
          <cell r="Y370" t="str">
            <v>BANCO DE BOGOTA</v>
          </cell>
          <cell r="Z370">
            <v>37808</v>
          </cell>
          <cell r="AA370">
            <v>37838</v>
          </cell>
          <cell r="AB370">
            <v>37869</v>
          </cell>
          <cell r="AC370">
            <v>37900</v>
          </cell>
          <cell r="AE370">
            <v>37778</v>
          </cell>
          <cell r="AG370">
            <v>0</v>
          </cell>
        </row>
        <row r="371">
          <cell r="A371">
            <v>52815988</v>
          </cell>
          <cell r="B371" t="str">
            <v>AGUDELO HERNANDEZ LYDA ZORAYA</v>
          </cell>
          <cell r="C371" t="str">
            <v>EJECUTIVO DE SERVICIO</v>
          </cell>
          <cell r="D371">
            <v>332000</v>
          </cell>
          <cell r="E371" t="str">
            <v>NUEVOS SUMINISTROS</v>
          </cell>
          <cell r="F371" t="str">
            <v>1110300</v>
          </cell>
          <cell r="G371" t="str">
            <v>015</v>
          </cell>
          <cell r="H371" t="str">
            <v>ZONA 4</v>
          </cell>
          <cell r="I371" t="str">
            <v>KRA 108 A # 71B 39</v>
          </cell>
          <cell r="K371" t="str">
            <v>Soltera</v>
          </cell>
          <cell r="L371">
            <v>37778</v>
          </cell>
          <cell r="M371" t="str">
            <v xml:space="preserve">  -   -</v>
          </cell>
          <cell r="N371" t="str">
            <v xml:space="preserve">  -   -</v>
          </cell>
          <cell r="O371" t="str">
            <v>HORIZONTE</v>
          </cell>
          <cell r="P371" t="str">
            <v>HORIZONTE AFP</v>
          </cell>
          <cell r="Q371" t="str">
            <v>SUSALUD EPS</v>
          </cell>
          <cell r="R371">
            <v>0</v>
          </cell>
          <cell r="S371">
            <v>0</v>
          </cell>
          <cell r="T371" t="str">
            <v>106384613</v>
          </cell>
          <cell r="U371" t="str">
            <v>F</v>
          </cell>
          <cell r="V371">
            <v>2277496</v>
          </cell>
          <cell r="W371">
            <v>1</v>
          </cell>
          <cell r="X371" t="str">
            <v>COMPENSAR</v>
          </cell>
          <cell r="Y371" t="str">
            <v>BANCO DE BOGOTA</v>
          </cell>
          <cell r="Z371">
            <v>37808</v>
          </cell>
          <cell r="AA371">
            <v>37838</v>
          </cell>
          <cell r="AB371">
            <v>37869</v>
          </cell>
          <cell r="AC371">
            <v>37900</v>
          </cell>
          <cell r="AE371">
            <v>37778</v>
          </cell>
          <cell r="AG371">
            <v>0</v>
          </cell>
        </row>
        <row r="372">
          <cell r="A372">
            <v>93086825</v>
          </cell>
          <cell r="B372" t="str">
            <v>MONTENEGRO SUAREZ JEREMIAS</v>
          </cell>
          <cell r="C372" t="str">
            <v>AUXILIAR</v>
          </cell>
          <cell r="D372">
            <v>332000</v>
          </cell>
          <cell r="E372" t="str">
            <v>NUEVOS SUMINISTROS</v>
          </cell>
          <cell r="F372" t="str">
            <v>1110200</v>
          </cell>
          <cell r="G372" t="str">
            <v>016</v>
          </cell>
          <cell r="H372" t="str">
            <v>ZONA 6</v>
          </cell>
          <cell r="I372" t="str">
            <v>CLL 48 A No. 1-88 sur</v>
          </cell>
          <cell r="K372" t="str">
            <v>Soltero</v>
          </cell>
          <cell r="L372">
            <v>37778</v>
          </cell>
          <cell r="M372" t="str">
            <v xml:space="preserve">  -   -</v>
          </cell>
          <cell r="N372" t="str">
            <v xml:space="preserve">  -   -</v>
          </cell>
          <cell r="O372" t="str">
            <v>PORVENIR</v>
          </cell>
          <cell r="P372" t="str">
            <v>PORVENIR AFP</v>
          </cell>
          <cell r="Q372" t="str">
            <v>CRUZ BLANCA EPS</v>
          </cell>
          <cell r="R372">
            <v>0</v>
          </cell>
          <cell r="S372">
            <v>0</v>
          </cell>
          <cell r="T372" t="str">
            <v>106397458</v>
          </cell>
          <cell r="U372" t="str">
            <v>M</v>
          </cell>
          <cell r="V372">
            <v>3632951</v>
          </cell>
          <cell r="W372">
            <v>1</v>
          </cell>
          <cell r="X372" t="str">
            <v>COMPENSAR</v>
          </cell>
          <cell r="Y372" t="str">
            <v>BANCO DE BOGOTA</v>
          </cell>
          <cell r="Z372">
            <v>37808</v>
          </cell>
          <cell r="AA372">
            <v>37838</v>
          </cell>
          <cell r="AB372">
            <v>37869</v>
          </cell>
          <cell r="AC372">
            <v>37900</v>
          </cell>
          <cell r="AE372">
            <v>37778</v>
          </cell>
          <cell r="AG372">
            <v>0</v>
          </cell>
        </row>
        <row r="373">
          <cell r="A373">
            <v>11231204</v>
          </cell>
          <cell r="B373" t="str">
            <v>TOVAR AVELLANEDA LUIS ALFONSO</v>
          </cell>
          <cell r="C373" t="str">
            <v>AUXILIAR</v>
          </cell>
          <cell r="D373">
            <v>332000</v>
          </cell>
          <cell r="E373" t="str">
            <v>NUEVOS SUMINISTROS</v>
          </cell>
          <cell r="F373" t="str">
            <v>1110300</v>
          </cell>
          <cell r="G373" t="str">
            <v>015</v>
          </cell>
          <cell r="H373" t="str">
            <v>ZONA 4</v>
          </cell>
          <cell r="I373" t="str">
            <v>CALLE 9 No. 10-80</v>
          </cell>
          <cell r="K373" t="str">
            <v>Soltero</v>
          </cell>
          <cell r="L373">
            <v>37781</v>
          </cell>
          <cell r="M373" t="str">
            <v xml:space="preserve">  -   -</v>
          </cell>
          <cell r="N373" t="str">
            <v xml:space="preserve">  -   -</v>
          </cell>
          <cell r="O373" t="str">
            <v>HORIZONTE</v>
          </cell>
          <cell r="P373" t="str">
            <v>PORVENIR AFP</v>
          </cell>
          <cell r="Q373" t="str">
            <v>COMPENSAR</v>
          </cell>
          <cell r="R373">
            <v>0</v>
          </cell>
          <cell r="S373">
            <v>0</v>
          </cell>
          <cell r="T373" t="str">
            <v>106397698</v>
          </cell>
          <cell r="U373" t="str">
            <v>F</v>
          </cell>
          <cell r="V373">
            <v>8601856</v>
          </cell>
          <cell r="W373">
            <v>1</v>
          </cell>
          <cell r="X373" t="str">
            <v>COMPENSAR</v>
          </cell>
          <cell r="Y373" t="str">
            <v>BANCO DE BOGOTA</v>
          </cell>
          <cell r="Z373">
            <v>37811</v>
          </cell>
          <cell r="AA373">
            <v>37841</v>
          </cell>
          <cell r="AB373">
            <v>37872</v>
          </cell>
          <cell r="AC373">
            <v>37903</v>
          </cell>
          <cell r="AE373">
            <v>37781</v>
          </cell>
          <cell r="AG373">
            <v>0</v>
          </cell>
        </row>
        <row r="374">
          <cell r="A374">
            <v>79249124</v>
          </cell>
          <cell r="B374" t="str">
            <v>MESA CELY JORGE WILSON</v>
          </cell>
          <cell r="C374" t="str">
            <v>AUXILIAR</v>
          </cell>
          <cell r="D374">
            <v>332000</v>
          </cell>
          <cell r="E374" t="str">
            <v>NUEVOS SUMINISTROS</v>
          </cell>
          <cell r="F374" t="str">
            <v>1110300</v>
          </cell>
          <cell r="G374" t="str">
            <v>008</v>
          </cell>
          <cell r="H374" t="str">
            <v>ZONA 2</v>
          </cell>
          <cell r="I374" t="str">
            <v>CLL 123 No.96-46 SUR</v>
          </cell>
          <cell r="K374" t="str">
            <v>Unión libre</v>
          </cell>
          <cell r="L374">
            <v>37781</v>
          </cell>
          <cell r="M374">
            <v>26146</v>
          </cell>
          <cell r="N374" t="str">
            <v xml:space="preserve">  -   -</v>
          </cell>
          <cell r="O374" t="str">
            <v>PORVENIR</v>
          </cell>
          <cell r="P374" t="str">
            <v>SANTANDER AFP</v>
          </cell>
          <cell r="Q374" t="str">
            <v>SALUD TOTAL EPS</v>
          </cell>
          <cell r="R374" t="str">
            <v>79249124DM47-2</v>
          </cell>
          <cell r="S374" t="str">
            <v>BOGOTA</v>
          </cell>
          <cell r="T374" t="str">
            <v>448392456</v>
          </cell>
          <cell r="U374" t="str">
            <v>M</v>
          </cell>
          <cell r="V374">
            <v>6805138</v>
          </cell>
          <cell r="W374">
            <v>1</v>
          </cell>
          <cell r="X374" t="str">
            <v>COMPENSAR</v>
          </cell>
          <cell r="Y374" t="str">
            <v>BANCO DE BOGOTA</v>
          </cell>
          <cell r="Z374">
            <v>37811</v>
          </cell>
          <cell r="AA374">
            <v>37841</v>
          </cell>
          <cell r="AB374">
            <v>37872</v>
          </cell>
          <cell r="AC374">
            <v>37903</v>
          </cell>
          <cell r="AE374">
            <v>37781</v>
          </cell>
          <cell r="AG374">
            <v>0</v>
          </cell>
        </row>
        <row r="375">
          <cell r="A375">
            <v>79801076</v>
          </cell>
          <cell r="B375" t="str">
            <v>PERICO PEDREROS JORGE</v>
          </cell>
          <cell r="C375" t="str">
            <v>EJECUTIVO DE SERVICIO</v>
          </cell>
          <cell r="D375">
            <v>332000</v>
          </cell>
          <cell r="E375" t="str">
            <v>NUEVOS SUMINISTROS</v>
          </cell>
          <cell r="F375" t="str">
            <v>1110100</v>
          </cell>
          <cell r="G375" t="str">
            <v>058</v>
          </cell>
          <cell r="H375" t="str">
            <v>ZONA 5</v>
          </cell>
          <cell r="I375" t="str">
            <v>CRA 121 # 140-12</v>
          </cell>
          <cell r="K375" t="str">
            <v>Soltero</v>
          </cell>
          <cell r="L375">
            <v>37781</v>
          </cell>
          <cell r="M375" t="str">
            <v xml:space="preserve">  -   -</v>
          </cell>
          <cell r="N375" t="str">
            <v xml:space="preserve">  -   -</v>
          </cell>
          <cell r="O375">
            <v>0</v>
          </cell>
          <cell r="P375" t="str">
            <v>COLFONDOS</v>
          </cell>
          <cell r="Q375" t="str">
            <v>HUMANA VIVIR EPS</v>
          </cell>
          <cell r="R375">
            <v>0</v>
          </cell>
          <cell r="S375">
            <v>0</v>
          </cell>
          <cell r="T375" t="str">
            <v>106397680</v>
          </cell>
          <cell r="U375" t="str">
            <v>F</v>
          </cell>
          <cell r="V375">
            <v>6890429</v>
          </cell>
          <cell r="W375">
            <v>1</v>
          </cell>
          <cell r="X375" t="str">
            <v>COMPENSAR</v>
          </cell>
          <cell r="Y375" t="str">
            <v>BANCO DE BOGOTA</v>
          </cell>
          <cell r="Z375">
            <v>37811</v>
          </cell>
          <cell r="AA375">
            <v>37841</v>
          </cell>
          <cell r="AB375">
            <v>37872</v>
          </cell>
          <cell r="AC375">
            <v>37903</v>
          </cell>
          <cell r="AE375">
            <v>37781</v>
          </cell>
          <cell r="AG375">
            <v>0</v>
          </cell>
        </row>
        <row r="376">
          <cell r="A376">
            <v>52934696</v>
          </cell>
          <cell r="B376" t="str">
            <v>OTALORA CUSBA DUDLEY</v>
          </cell>
          <cell r="C376" t="str">
            <v>EJECUTIVO DE SERVICIO</v>
          </cell>
          <cell r="D376">
            <v>332000</v>
          </cell>
          <cell r="E376" t="str">
            <v>NUEVOS SUMINISTROS</v>
          </cell>
          <cell r="F376" t="str">
            <v>1110100</v>
          </cell>
          <cell r="G376" t="str">
            <v>013</v>
          </cell>
          <cell r="H376" t="str">
            <v>ZONA 3</v>
          </cell>
          <cell r="I376" t="str">
            <v>TRV 49 # 33-79</v>
          </cell>
          <cell r="K376" t="str">
            <v>Soltero</v>
          </cell>
          <cell r="L376">
            <v>37782</v>
          </cell>
          <cell r="M376" t="str">
            <v xml:space="preserve">  -   -</v>
          </cell>
          <cell r="N376" t="str">
            <v xml:space="preserve">  -   -</v>
          </cell>
          <cell r="O376" t="str">
            <v>PORVENIR</v>
          </cell>
          <cell r="P376" t="str">
            <v>PORVENIR AFP</v>
          </cell>
          <cell r="Q376" t="str">
            <v>SALUDCOOP EPS</v>
          </cell>
          <cell r="R376">
            <v>0</v>
          </cell>
          <cell r="S376">
            <v>0</v>
          </cell>
          <cell r="T376" t="str">
            <v>106398415</v>
          </cell>
          <cell r="U376" t="str">
            <v>F</v>
          </cell>
          <cell r="V376">
            <v>7106080</v>
          </cell>
          <cell r="W376">
            <v>1</v>
          </cell>
          <cell r="X376" t="str">
            <v>COMPENSAR</v>
          </cell>
          <cell r="Y376" t="str">
            <v>BANCO DE BOGOTA</v>
          </cell>
          <cell r="Z376">
            <v>37812</v>
          </cell>
          <cell r="AA376">
            <v>37842</v>
          </cell>
          <cell r="AB376">
            <v>37873</v>
          </cell>
          <cell r="AC376">
            <v>37904</v>
          </cell>
          <cell r="AE376">
            <v>37782</v>
          </cell>
          <cell r="AG376">
            <v>0</v>
          </cell>
        </row>
        <row r="377">
          <cell r="A377">
            <v>72325837</v>
          </cell>
          <cell r="B377" t="str">
            <v>MONTAÑA RIVERA PEDRO M</v>
          </cell>
          <cell r="C377" t="str">
            <v>AUXILIAR</v>
          </cell>
          <cell r="D377">
            <v>332000</v>
          </cell>
          <cell r="E377" t="str">
            <v>NUEVOS SUMINISTROS</v>
          </cell>
          <cell r="F377" t="str">
            <v>1110100</v>
          </cell>
          <cell r="G377" t="str">
            <v>013</v>
          </cell>
          <cell r="H377" t="str">
            <v>ZONA 3</v>
          </cell>
          <cell r="I377" t="str">
            <v>CR 79 # 76-17</v>
          </cell>
          <cell r="K377" t="str">
            <v>Soltero</v>
          </cell>
          <cell r="L377">
            <v>37782</v>
          </cell>
          <cell r="M377" t="str">
            <v xml:space="preserve">  -   -</v>
          </cell>
          <cell r="N377" t="str">
            <v xml:space="preserve">  -   -</v>
          </cell>
          <cell r="O377" t="str">
            <v>PORVENIR</v>
          </cell>
          <cell r="P377" t="str">
            <v>PORVENIR AFP</v>
          </cell>
          <cell r="Q377" t="str">
            <v>SANITAS EPS</v>
          </cell>
          <cell r="R377">
            <v>0</v>
          </cell>
          <cell r="S377">
            <v>0</v>
          </cell>
          <cell r="T377" t="str">
            <v>106398407</v>
          </cell>
          <cell r="U377" t="str">
            <v>M</v>
          </cell>
          <cell r="V377">
            <v>4911801</v>
          </cell>
          <cell r="W377">
            <v>1</v>
          </cell>
          <cell r="X377" t="str">
            <v>COMPENSAR</v>
          </cell>
          <cell r="Y377" t="str">
            <v>BANCO DE BOGOTA</v>
          </cell>
          <cell r="Z377">
            <v>37812</v>
          </cell>
          <cell r="AA377">
            <v>37842</v>
          </cell>
          <cell r="AB377">
            <v>37873</v>
          </cell>
          <cell r="AC377">
            <v>37904</v>
          </cell>
          <cell r="AE377">
            <v>37782</v>
          </cell>
          <cell r="AG377">
            <v>0</v>
          </cell>
        </row>
        <row r="378">
          <cell r="A378">
            <v>79810533</v>
          </cell>
          <cell r="B378" t="str">
            <v>MARTINEZ ARENAS JUAN CARLOS</v>
          </cell>
          <cell r="C378" t="str">
            <v>EJECUTIVO DE SERVICIO</v>
          </cell>
          <cell r="D378">
            <v>332000</v>
          </cell>
          <cell r="E378" t="str">
            <v>NUEVOS SUMINISTROS</v>
          </cell>
          <cell r="F378" t="str">
            <v>1110100</v>
          </cell>
          <cell r="G378" t="str">
            <v>013</v>
          </cell>
          <cell r="H378" t="str">
            <v>ZONA 3</v>
          </cell>
          <cell r="I378" t="str">
            <v>CR 1C BIS ESTE # 74-23</v>
          </cell>
          <cell r="K378" t="str">
            <v>Soltero</v>
          </cell>
          <cell r="L378">
            <v>37782</v>
          </cell>
          <cell r="M378" t="str">
            <v xml:space="preserve">  -   -</v>
          </cell>
          <cell r="N378" t="str">
            <v xml:space="preserve">  -   -</v>
          </cell>
          <cell r="O378" t="str">
            <v>PORVENIR</v>
          </cell>
          <cell r="P378" t="str">
            <v>PORVENIR AFP</v>
          </cell>
          <cell r="Q378" t="str">
            <v>SANITAS EPS</v>
          </cell>
          <cell r="R378">
            <v>0</v>
          </cell>
          <cell r="S378">
            <v>0</v>
          </cell>
          <cell r="T378" t="str">
            <v>106398423</v>
          </cell>
          <cell r="U378" t="str">
            <v>M</v>
          </cell>
          <cell r="V378">
            <v>7003376</v>
          </cell>
          <cell r="W378">
            <v>1</v>
          </cell>
          <cell r="X378" t="str">
            <v>COMPENSAR</v>
          </cell>
          <cell r="Y378" t="str">
            <v>BANCO DE BOGOTA</v>
          </cell>
          <cell r="Z378">
            <v>37812</v>
          </cell>
          <cell r="AA378">
            <v>37842</v>
          </cell>
          <cell r="AB378">
            <v>37873</v>
          </cell>
          <cell r="AC378">
            <v>37904</v>
          </cell>
          <cell r="AE378">
            <v>37782</v>
          </cell>
          <cell r="AG378">
            <v>0</v>
          </cell>
        </row>
        <row r="379">
          <cell r="A379">
            <v>79279702</v>
          </cell>
          <cell r="B379" t="str">
            <v>DIAZ GARZON PABLO</v>
          </cell>
          <cell r="C379" t="str">
            <v>AUXILIAR</v>
          </cell>
          <cell r="D379">
            <v>332000</v>
          </cell>
          <cell r="E379" t="str">
            <v>NUEVOS SUMINISTROS</v>
          </cell>
          <cell r="F379" t="str">
            <v>1110100</v>
          </cell>
          <cell r="G379" t="str">
            <v>013</v>
          </cell>
          <cell r="H379" t="str">
            <v>ZONA 3</v>
          </cell>
          <cell r="I379" t="str">
            <v>CR 45 # 76-36</v>
          </cell>
          <cell r="K379" t="str">
            <v>Soltero</v>
          </cell>
          <cell r="L379">
            <v>37783</v>
          </cell>
          <cell r="M379" t="str">
            <v xml:space="preserve">  -   -</v>
          </cell>
          <cell r="N379" t="str">
            <v xml:space="preserve">  -   -</v>
          </cell>
          <cell r="O379" t="str">
            <v>PORVENIR</v>
          </cell>
          <cell r="P379" t="str">
            <v>SEGURO SOCIAL</v>
          </cell>
          <cell r="Q379" t="str">
            <v>SEGURO SOCIAL</v>
          </cell>
          <cell r="R379">
            <v>0</v>
          </cell>
          <cell r="S379">
            <v>0</v>
          </cell>
          <cell r="T379" t="str">
            <v>106397771</v>
          </cell>
          <cell r="U379" t="str">
            <v>M</v>
          </cell>
          <cell r="V379">
            <v>2319665</v>
          </cell>
          <cell r="W379">
            <v>1</v>
          </cell>
          <cell r="X379" t="str">
            <v>COMPENSAR</v>
          </cell>
          <cell r="Y379" t="str">
            <v>BANCO DE BOGOTA</v>
          </cell>
          <cell r="Z379">
            <v>37813</v>
          </cell>
          <cell r="AA379">
            <v>37843</v>
          </cell>
          <cell r="AB379">
            <v>37874</v>
          </cell>
          <cell r="AC379">
            <v>37905</v>
          </cell>
          <cell r="AE379">
            <v>37783</v>
          </cell>
          <cell r="AG379">
            <v>0</v>
          </cell>
        </row>
        <row r="380">
          <cell r="A380">
            <v>79662387</v>
          </cell>
          <cell r="B380" t="str">
            <v>RODRIGUEZ BETANCUR JHON JAIRO</v>
          </cell>
          <cell r="C380" t="str">
            <v>TECNICO</v>
          </cell>
          <cell r="D380">
            <v>332000</v>
          </cell>
          <cell r="E380" t="str">
            <v>NUEVOS SUMINISTROS</v>
          </cell>
          <cell r="F380" t="str">
            <v>1110100</v>
          </cell>
          <cell r="G380" t="str">
            <v>013</v>
          </cell>
          <cell r="H380" t="str">
            <v>ZONA 3</v>
          </cell>
          <cell r="I380" t="str">
            <v>CR 45 # 76-36</v>
          </cell>
          <cell r="K380" t="str">
            <v>Soltero</v>
          </cell>
          <cell r="L380">
            <v>37783</v>
          </cell>
          <cell r="M380" t="str">
            <v xml:space="preserve">  -   -</v>
          </cell>
          <cell r="N380" t="str">
            <v xml:space="preserve">  -   -</v>
          </cell>
          <cell r="O380" t="str">
            <v>PORVENIR</v>
          </cell>
          <cell r="P380" t="str">
            <v>PORVENIR AFP</v>
          </cell>
          <cell r="Q380" t="str">
            <v>HUMANA VIVIR EPS</v>
          </cell>
          <cell r="R380">
            <v>0</v>
          </cell>
          <cell r="S380">
            <v>0</v>
          </cell>
          <cell r="T380" t="str">
            <v>106397789</v>
          </cell>
          <cell r="U380" t="str">
            <v>M</v>
          </cell>
          <cell r="V380">
            <v>2319665</v>
          </cell>
          <cell r="W380">
            <v>1</v>
          </cell>
          <cell r="X380" t="str">
            <v>COMPENSAR</v>
          </cell>
          <cell r="Y380" t="str">
            <v>BANCO DE BOGOTA</v>
          </cell>
          <cell r="Z380">
            <v>37813</v>
          </cell>
          <cell r="AA380">
            <v>37843</v>
          </cell>
          <cell r="AB380">
            <v>37874</v>
          </cell>
          <cell r="AC380">
            <v>37905</v>
          </cell>
          <cell r="AE380">
            <v>37783</v>
          </cell>
          <cell r="AG380">
            <v>0</v>
          </cell>
        </row>
        <row r="381">
          <cell r="A381">
            <v>4297679</v>
          </cell>
          <cell r="B381" t="str">
            <v>AGUIRRE  FEDERICO ANTONIO</v>
          </cell>
          <cell r="C381" t="str">
            <v>TECNICO</v>
          </cell>
          <cell r="D381">
            <v>332000</v>
          </cell>
          <cell r="E381" t="str">
            <v>NUEVOS SUMINISTROS</v>
          </cell>
          <cell r="F381" t="str">
            <v>1110100</v>
          </cell>
          <cell r="G381" t="str">
            <v>058</v>
          </cell>
          <cell r="H381" t="str">
            <v>ZONA 5</v>
          </cell>
          <cell r="I381" t="str">
            <v>CLL 2 # 20-07</v>
          </cell>
          <cell r="K381" t="str">
            <v>Soltero</v>
          </cell>
          <cell r="L381">
            <v>37785</v>
          </cell>
          <cell r="M381" t="str">
            <v xml:space="preserve">  -   -</v>
          </cell>
          <cell r="N381" t="str">
            <v xml:space="preserve">  -   -</v>
          </cell>
          <cell r="O381">
            <v>0</v>
          </cell>
          <cell r="P381" t="str">
            <v>PROTECCION AFP</v>
          </cell>
          <cell r="Q381" t="str">
            <v>CAFESALUD EPS</v>
          </cell>
          <cell r="R381">
            <v>0</v>
          </cell>
          <cell r="S381">
            <v>0</v>
          </cell>
          <cell r="T381" t="str">
            <v>605049477</v>
          </cell>
          <cell r="U381" t="str">
            <v>M</v>
          </cell>
          <cell r="V381">
            <v>2331779</v>
          </cell>
          <cell r="W381">
            <v>1</v>
          </cell>
          <cell r="X381" t="str">
            <v>COMPENSAR</v>
          </cell>
          <cell r="Y381" t="str">
            <v>BANCO DE BOGOTA</v>
          </cell>
          <cell r="Z381">
            <v>37815</v>
          </cell>
          <cell r="AA381">
            <v>37845</v>
          </cell>
          <cell r="AB381">
            <v>37876</v>
          </cell>
          <cell r="AC381">
            <v>37907</v>
          </cell>
          <cell r="AE381">
            <v>37785</v>
          </cell>
          <cell r="AG381">
            <v>0</v>
          </cell>
        </row>
        <row r="382">
          <cell r="A382">
            <v>72203931</v>
          </cell>
          <cell r="B382" t="str">
            <v>MEJIA SARABIA CARLOS ARTURO</v>
          </cell>
          <cell r="C382" t="str">
            <v>TECNICO</v>
          </cell>
          <cell r="D382">
            <v>332000</v>
          </cell>
          <cell r="E382" t="str">
            <v>NUEVOS SUMINISTROS</v>
          </cell>
          <cell r="F382" t="str">
            <v>1110100</v>
          </cell>
          <cell r="G382" t="str">
            <v>058</v>
          </cell>
          <cell r="H382" t="str">
            <v>ZONA 5</v>
          </cell>
          <cell r="I382" t="str">
            <v>CLL 91B # 97-35</v>
          </cell>
          <cell r="K382" t="str">
            <v>Soltero</v>
          </cell>
          <cell r="L382">
            <v>37785</v>
          </cell>
          <cell r="M382" t="str">
            <v xml:space="preserve">  -   -</v>
          </cell>
          <cell r="N382" t="str">
            <v xml:space="preserve">  -   -</v>
          </cell>
          <cell r="O382">
            <v>0</v>
          </cell>
          <cell r="P382" t="str">
            <v>PORVENIR AFP</v>
          </cell>
          <cell r="Q382" t="str">
            <v>COOMEVA EPS</v>
          </cell>
          <cell r="R382">
            <v>0</v>
          </cell>
          <cell r="S382">
            <v>0</v>
          </cell>
          <cell r="T382" t="str">
            <v>106397839</v>
          </cell>
          <cell r="U382" t="str">
            <v>F</v>
          </cell>
          <cell r="V382">
            <v>4353564</v>
          </cell>
          <cell r="W382">
            <v>1</v>
          </cell>
          <cell r="X382" t="str">
            <v>COMPENSAR</v>
          </cell>
          <cell r="Y382" t="str">
            <v>BANCO DE BOGOTA</v>
          </cell>
          <cell r="Z382">
            <v>37815</v>
          </cell>
          <cell r="AA382">
            <v>37845</v>
          </cell>
          <cell r="AB382">
            <v>37876</v>
          </cell>
          <cell r="AC382">
            <v>37907</v>
          </cell>
          <cell r="AE382">
            <v>37785</v>
          </cell>
          <cell r="AG382">
            <v>0</v>
          </cell>
        </row>
        <row r="383">
          <cell r="A383">
            <v>79604610</v>
          </cell>
          <cell r="B383" t="str">
            <v>AVILA PIZZA MIGUEL ARTURO</v>
          </cell>
          <cell r="C383" t="str">
            <v>TECNICO</v>
          </cell>
          <cell r="D383">
            <v>332000</v>
          </cell>
          <cell r="E383" t="str">
            <v>NUEVOS SUMINISTROS</v>
          </cell>
          <cell r="F383" t="str">
            <v>1110300</v>
          </cell>
          <cell r="G383" t="str">
            <v>015</v>
          </cell>
          <cell r="H383" t="str">
            <v>ZONA 4</v>
          </cell>
          <cell r="I383" t="str">
            <v>SOACHA CALL 8 # 9-82</v>
          </cell>
          <cell r="K383" t="str">
            <v>Soltero</v>
          </cell>
          <cell r="L383">
            <v>37785</v>
          </cell>
          <cell r="M383">
            <v>26339</v>
          </cell>
          <cell r="N383" t="str">
            <v xml:space="preserve">  -   -</v>
          </cell>
          <cell r="O383" t="str">
            <v>COLFONDOS</v>
          </cell>
          <cell r="P383" t="str">
            <v>COLFONDOS</v>
          </cell>
          <cell r="Q383" t="str">
            <v>COMPENSAR</v>
          </cell>
          <cell r="R383">
            <v>0</v>
          </cell>
          <cell r="S383">
            <v>0</v>
          </cell>
          <cell r="T383" t="str">
            <v>106380629</v>
          </cell>
          <cell r="U383" t="str">
            <v>F</v>
          </cell>
          <cell r="V383">
            <v>7222870</v>
          </cell>
          <cell r="W383">
            <v>1</v>
          </cell>
          <cell r="X383" t="str">
            <v>COMPENSAR</v>
          </cell>
          <cell r="Y383" t="str">
            <v>BANCO DE BOGOTA</v>
          </cell>
          <cell r="Z383">
            <v>37815</v>
          </cell>
          <cell r="AA383">
            <v>37845</v>
          </cell>
          <cell r="AB383">
            <v>37876</v>
          </cell>
          <cell r="AC383">
            <v>37907</v>
          </cell>
          <cell r="AE383">
            <v>37785</v>
          </cell>
          <cell r="AG383">
            <v>0</v>
          </cell>
        </row>
        <row r="384">
          <cell r="A384">
            <v>79963739</v>
          </cell>
          <cell r="B384" t="str">
            <v>TORRES GUZMAN HEIBER</v>
          </cell>
          <cell r="C384" t="str">
            <v>TECNICO</v>
          </cell>
          <cell r="D384">
            <v>332000</v>
          </cell>
          <cell r="E384" t="str">
            <v>NUEVOS SUMINISTROS</v>
          </cell>
          <cell r="F384" t="str">
            <v>1110100</v>
          </cell>
          <cell r="G384" t="str">
            <v>058</v>
          </cell>
          <cell r="H384" t="str">
            <v>ZONA 5</v>
          </cell>
          <cell r="I384" t="str">
            <v>CLL 48X SUR # 5-57</v>
          </cell>
          <cell r="K384" t="str">
            <v>Soltero</v>
          </cell>
          <cell r="L384">
            <v>37785</v>
          </cell>
          <cell r="M384">
            <v>28408</v>
          </cell>
          <cell r="N384" t="str">
            <v xml:space="preserve">  -   -</v>
          </cell>
          <cell r="O384" t="str">
            <v>PORVENIR</v>
          </cell>
          <cell r="P384" t="str">
            <v>PROTECCION AFP</v>
          </cell>
          <cell r="Q384" t="str">
            <v>CAFESALUD EPS</v>
          </cell>
          <cell r="R384" t="str">
            <v>79963739DM03-2</v>
          </cell>
          <cell r="S384" t="str">
            <v>ESPINAL TOLIMA</v>
          </cell>
          <cell r="T384" t="str">
            <v>564258960</v>
          </cell>
          <cell r="U384" t="str">
            <v>M</v>
          </cell>
          <cell r="V384">
            <v>2799598</v>
          </cell>
          <cell r="W384">
            <v>1</v>
          </cell>
          <cell r="X384" t="str">
            <v>COMPENSAR</v>
          </cell>
          <cell r="Y384" t="str">
            <v>BANCO DE BOGOTA</v>
          </cell>
          <cell r="Z384">
            <v>37815</v>
          </cell>
          <cell r="AA384">
            <v>37845</v>
          </cell>
          <cell r="AB384">
            <v>37876</v>
          </cell>
          <cell r="AC384">
            <v>37907</v>
          </cell>
          <cell r="AE384">
            <v>37785</v>
          </cell>
          <cell r="AG384">
            <v>0</v>
          </cell>
        </row>
        <row r="385">
          <cell r="A385">
            <v>91012200</v>
          </cell>
          <cell r="B385" t="str">
            <v>AVILA PIZZA FERNANDO</v>
          </cell>
          <cell r="C385" t="str">
            <v>AUXILIAR</v>
          </cell>
          <cell r="D385">
            <v>332000</v>
          </cell>
          <cell r="E385" t="str">
            <v>NUEVOS SUMINISTROS</v>
          </cell>
          <cell r="F385" t="str">
            <v>1110300</v>
          </cell>
          <cell r="G385" t="str">
            <v>015</v>
          </cell>
          <cell r="H385" t="str">
            <v>ZONA 4</v>
          </cell>
          <cell r="I385" t="str">
            <v>CLL 42A # 89-27</v>
          </cell>
          <cell r="K385" t="str">
            <v>Soltero</v>
          </cell>
          <cell r="L385">
            <v>37785</v>
          </cell>
          <cell r="M385" t="str">
            <v xml:space="preserve">  -   -</v>
          </cell>
          <cell r="N385" t="str">
            <v xml:space="preserve">  -   -</v>
          </cell>
          <cell r="O385" t="str">
            <v>PORVENIR</v>
          </cell>
          <cell r="P385" t="str">
            <v>COLFONDOS</v>
          </cell>
          <cell r="Q385" t="str">
            <v>COMPENSAR</v>
          </cell>
          <cell r="R385">
            <v>0</v>
          </cell>
          <cell r="S385">
            <v>0</v>
          </cell>
          <cell r="T385" t="str">
            <v>106380538</v>
          </cell>
          <cell r="U385" t="str">
            <v>M</v>
          </cell>
          <cell r="V385">
            <v>5739175</v>
          </cell>
          <cell r="W385">
            <v>1</v>
          </cell>
          <cell r="X385" t="str">
            <v>COMPENSAR</v>
          </cell>
          <cell r="Y385" t="str">
            <v>BANCO DE BOGOTA</v>
          </cell>
          <cell r="Z385">
            <v>37815</v>
          </cell>
          <cell r="AA385">
            <v>37845</v>
          </cell>
          <cell r="AB385">
            <v>37876</v>
          </cell>
          <cell r="AC385">
            <v>37907</v>
          </cell>
          <cell r="AE385">
            <v>37785</v>
          </cell>
          <cell r="AG385">
            <v>0</v>
          </cell>
        </row>
        <row r="386">
          <cell r="A386">
            <v>80800070</v>
          </cell>
          <cell r="B386" t="str">
            <v>VILLALBA BUITRAGO CARLOS EDUARDO</v>
          </cell>
          <cell r="C386" t="str">
            <v>AUXILIAR</v>
          </cell>
          <cell r="D386">
            <v>332000</v>
          </cell>
          <cell r="E386" t="str">
            <v>NUEVOS SUMINISTROS</v>
          </cell>
          <cell r="F386" t="str">
            <v>1110100</v>
          </cell>
          <cell r="G386" t="str">
            <v>058</v>
          </cell>
          <cell r="H386" t="str">
            <v>ZONA 5</v>
          </cell>
          <cell r="I386" t="str">
            <v>CRA 96 A # 38C-60</v>
          </cell>
          <cell r="K386" t="str">
            <v>Soltero</v>
          </cell>
          <cell r="L386">
            <v>37786</v>
          </cell>
          <cell r="M386" t="str">
            <v xml:space="preserve">  -   -</v>
          </cell>
          <cell r="N386" t="str">
            <v xml:space="preserve">  -   -</v>
          </cell>
          <cell r="O386" t="str">
            <v>PORVENIR</v>
          </cell>
          <cell r="P386" t="str">
            <v>PORVENIR AFP</v>
          </cell>
          <cell r="Q386" t="str">
            <v>CAFESALUD EPS</v>
          </cell>
          <cell r="R386">
            <v>0</v>
          </cell>
          <cell r="S386">
            <v>0</v>
          </cell>
          <cell r="T386" t="str">
            <v>106398522</v>
          </cell>
          <cell r="U386" t="str">
            <v>F</v>
          </cell>
          <cell r="V386">
            <v>5459126</v>
          </cell>
          <cell r="W386">
            <v>1</v>
          </cell>
          <cell r="X386" t="str">
            <v>COMPENSAR</v>
          </cell>
          <cell r="Y386" t="str">
            <v>BANCO DE BOGOTA</v>
          </cell>
          <cell r="Z386">
            <v>37816</v>
          </cell>
          <cell r="AA386">
            <v>37846</v>
          </cell>
          <cell r="AB386">
            <v>37877</v>
          </cell>
          <cell r="AC386">
            <v>37908</v>
          </cell>
          <cell r="AE386">
            <v>37786</v>
          </cell>
          <cell r="AG386">
            <v>0</v>
          </cell>
        </row>
        <row r="387">
          <cell r="A387">
            <v>79283357</v>
          </cell>
          <cell r="B387" t="str">
            <v>ORTIZ BAUTISTA JAIRO RICARDO</v>
          </cell>
          <cell r="C387" t="str">
            <v>TECNICO ELECTRICISTA 1</v>
          </cell>
          <cell r="D387">
            <v>332000</v>
          </cell>
          <cell r="E387" t="str">
            <v>NUEVOS SUMINISTROS</v>
          </cell>
          <cell r="F387" t="str">
            <v>1110100</v>
          </cell>
          <cell r="G387" t="str">
            <v>058</v>
          </cell>
          <cell r="H387" t="str">
            <v>ZONA 5</v>
          </cell>
          <cell r="I387" t="str">
            <v>CALLE 41 SUR # 14 B 06</v>
          </cell>
          <cell r="K387" t="str">
            <v>Soltero</v>
          </cell>
          <cell r="L387">
            <v>37788</v>
          </cell>
          <cell r="M387">
            <v>23201</v>
          </cell>
          <cell r="N387" t="str">
            <v xml:space="preserve">  -   -</v>
          </cell>
          <cell r="O387">
            <v>0</v>
          </cell>
          <cell r="P387" t="str">
            <v>COLFONDOS</v>
          </cell>
          <cell r="Q387" t="str">
            <v>SALUD TOTAL EPS</v>
          </cell>
          <cell r="R387">
            <v>0</v>
          </cell>
          <cell r="S387">
            <v>0</v>
          </cell>
          <cell r="T387">
            <v>0</v>
          </cell>
          <cell r="U387" t="str">
            <v>F</v>
          </cell>
          <cell r="V387">
            <v>7694538</v>
          </cell>
          <cell r="W387">
            <v>1</v>
          </cell>
          <cell r="X387" t="str">
            <v>COMPENSAR</v>
          </cell>
          <cell r="Y387" t="str">
            <v>BANCO DE BOGOTA</v>
          </cell>
          <cell r="Z387">
            <v>37818</v>
          </cell>
          <cell r="AA387">
            <v>37848</v>
          </cell>
          <cell r="AB387">
            <v>37879</v>
          </cell>
          <cell r="AC387">
            <v>37910</v>
          </cell>
          <cell r="AG387">
            <v>0</v>
          </cell>
        </row>
        <row r="388">
          <cell r="A388">
            <v>79657383</v>
          </cell>
          <cell r="B388" t="str">
            <v>LINARES OLAYA WILLIAM</v>
          </cell>
          <cell r="C388" t="str">
            <v>AUXILIAR</v>
          </cell>
          <cell r="D388">
            <v>332000</v>
          </cell>
          <cell r="E388" t="str">
            <v>NUEVOS SUMINISTROS</v>
          </cell>
          <cell r="F388" t="str">
            <v>1110100</v>
          </cell>
          <cell r="G388" t="str">
            <v>058</v>
          </cell>
          <cell r="H388" t="str">
            <v>ZONA 5</v>
          </cell>
          <cell r="I388" t="str">
            <v>CLL 62B # 33-10</v>
          </cell>
          <cell r="K388" t="str">
            <v>Soltero</v>
          </cell>
          <cell r="L388">
            <v>37789</v>
          </cell>
          <cell r="M388" t="str">
            <v xml:space="preserve">  -   -</v>
          </cell>
          <cell r="N388" t="str">
            <v xml:space="preserve">  -   -</v>
          </cell>
          <cell r="O388" t="str">
            <v>PORVENIR</v>
          </cell>
          <cell r="P388" t="str">
            <v>PORVENIR AFP</v>
          </cell>
          <cell r="Q388" t="str">
            <v>CRUZ BLANCA EPS</v>
          </cell>
          <cell r="R388">
            <v>0</v>
          </cell>
          <cell r="S388">
            <v>0</v>
          </cell>
          <cell r="T388">
            <v>0</v>
          </cell>
          <cell r="U388" t="str">
            <v>F</v>
          </cell>
          <cell r="V388">
            <v>7826400</v>
          </cell>
          <cell r="W388">
            <v>1</v>
          </cell>
          <cell r="X388" t="str">
            <v>COMPENSAR</v>
          </cell>
          <cell r="Y388" t="str">
            <v>SIN ASIGNAR CUENTA</v>
          </cell>
          <cell r="Z388">
            <v>37819</v>
          </cell>
          <cell r="AA388">
            <v>37849</v>
          </cell>
          <cell r="AB388">
            <v>37880</v>
          </cell>
          <cell r="AC388">
            <v>37911</v>
          </cell>
          <cell r="AE388">
            <v>37789</v>
          </cell>
          <cell r="AG388">
            <v>0</v>
          </cell>
        </row>
        <row r="389">
          <cell r="A389">
            <v>79809287</v>
          </cell>
          <cell r="B389" t="str">
            <v>BEDOYA SANDOVAL MIGUEL</v>
          </cell>
          <cell r="C389" t="str">
            <v>AUXILIAR</v>
          </cell>
          <cell r="D389">
            <v>332000</v>
          </cell>
          <cell r="E389" t="str">
            <v>NUEVOS SUMINISTROS</v>
          </cell>
          <cell r="F389" t="str">
            <v>1110100</v>
          </cell>
          <cell r="G389" t="str">
            <v>058</v>
          </cell>
          <cell r="H389" t="str">
            <v>ZONA 5</v>
          </cell>
          <cell r="I389" t="str">
            <v>CR 3A BIS # 48-03SUR</v>
          </cell>
          <cell r="K389" t="str">
            <v>Soltero</v>
          </cell>
          <cell r="L389">
            <v>37789</v>
          </cell>
          <cell r="M389" t="str">
            <v xml:space="preserve">  -   -</v>
          </cell>
          <cell r="N389" t="str">
            <v xml:space="preserve">  -   -</v>
          </cell>
          <cell r="O389">
            <v>0</v>
          </cell>
          <cell r="P389" t="str">
            <v>HORIZONTE AFP</v>
          </cell>
          <cell r="Q389" t="str">
            <v>CRUZ BLANCA EPS</v>
          </cell>
          <cell r="R389">
            <v>0</v>
          </cell>
          <cell r="S389">
            <v>0</v>
          </cell>
          <cell r="T389" t="str">
            <v>106398092</v>
          </cell>
          <cell r="U389" t="str">
            <v>M</v>
          </cell>
          <cell r="V389">
            <v>7712944</v>
          </cell>
          <cell r="W389">
            <v>1</v>
          </cell>
          <cell r="X389" t="str">
            <v>COMPENSAR</v>
          </cell>
          <cell r="Y389" t="str">
            <v>BANCO DE BOGOTA</v>
          </cell>
          <cell r="Z389">
            <v>37819</v>
          </cell>
          <cell r="AA389">
            <v>37849</v>
          </cell>
          <cell r="AB389">
            <v>37880</v>
          </cell>
          <cell r="AC389">
            <v>37911</v>
          </cell>
          <cell r="AE389">
            <v>37789</v>
          </cell>
          <cell r="AG389">
            <v>0</v>
          </cell>
        </row>
        <row r="390">
          <cell r="A390">
            <v>79922922</v>
          </cell>
          <cell r="B390" t="str">
            <v>GOMEZ PEREZ ALEXANDER</v>
          </cell>
          <cell r="C390" t="str">
            <v>AUXILIAR</v>
          </cell>
          <cell r="D390">
            <v>332000</v>
          </cell>
          <cell r="E390" t="str">
            <v>NUEVOS SUMINISTROS</v>
          </cell>
          <cell r="F390" t="str">
            <v>1110100</v>
          </cell>
          <cell r="G390" t="str">
            <v>058</v>
          </cell>
          <cell r="H390" t="str">
            <v>ZONA 5</v>
          </cell>
          <cell r="I390" t="str">
            <v>CLL 68B # 22A-51</v>
          </cell>
          <cell r="K390" t="str">
            <v>Unión libre</v>
          </cell>
          <cell r="L390">
            <v>37789</v>
          </cell>
          <cell r="M390" t="str">
            <v xml:space="preserve">  -   -</v>
          </cell>
          <cell r="N390" t="str">
            <v xml:space="preserve">  -   -</v>
          </cell>
          <cell r="O390">
            <v>0</v>
          </cell>
          <cell r="P390" t="str">
            <v>PROTECCION AFP</v>
          </cell>
          <cell r="Q390" t="str">
            <v>CRUZ BLANCA EPS</v>
          </cell>
          <cell r="R390">
            <v>0</v>
          </cell>
          <cell r="S390">
            <v>0</v>
          </cell>
          <cell r="T390">
            <v>0</v>
          </cell>
          <cell r="U390" t="str">
            <v>F</v>
          </cell>
          <cell r="V390">
            <v>7826400</v>
          </cell>
          <cell r="W390">
            <v>1</v>
          </cell>
          <cell r="X390" t="str">
            <v>COMPENSAR</v>
          </cell>
          <cell r="Y390" t="str">
            <v>SIN ASIGNAR CUENTA</v>
          </cell>
          <cell r="Z390">
            <v>37819</v>
          </cell>
          <cell r="AA390">
            <v>37849</v>
          </cell>
          <cell r="AB390">
            <v>37880</v>
          </cell>
          <cell r="AC390">
            <v>37911</v>
          </cell>
          <cell r="AE390">
            <v>37789</v>
          </cell>
          <cell r="AG390">
            <v>0</v>
          </cell>
        </row>
        <row r="391">
          <cell r="A391">
            <v>80023266</v>
          </cell>
          <cell r="B391" t="str">
            <v>MORALES GALLEGOS JEISSON ALFONSO</v>
          </cell>
          <cell r="C391" t="str">
            <v>TECNICO ELECTRICISTA 1</v>
          </cell>
          <cell r="D391">
            <v>332000</v>
          </cell>
          <cell r="E391" t="str">
            <v>NUEVOS SUMINISTROS</v>
          </cell>
          <cell r="F391" t="str">
            <v>1110100</v>
          </cell>
          <cell r="G391" t="str">
            <v>058</v>
          </cell>
          <cell r="H391" t="str">
            <v>ZONA 5</v>
          </cell>
          <cell r="I391" t="str">
            <v>CRA 64A # 63-78</v>
          </cell>
          <cell r="K391" t="str">
            <v>Soltero</v>
          </cell>
          <cell r="L391">
            <v>37789</v>
          </cell>
          <cell r="M391">
            <v>29039</v>
          </cell>
          <cell r="N391" t="str">
            <v xml:space="preserve">  -   -</v>
          </cell>
          <cell r="O391">
            <v>0</v>
          </cell>
          <cell r="P391" t="str">
            <v>SANTANDER AFP</v>
          </cell>
          <cell r="Q391" t="str">
            <v>CRUZ BLANCA EPS</v>
          </cell>
          <cell r="R391">
            <v>0</v>
          </cell>
          <cell r="S391">
            <v>0</v>
          </cell>
          <cell r="T391">
            <v>0</v>
          </cell>
          <cell r="U391" t="str">
            <v>F</v>
          </cell>
          <cell r="V391">
            <v>6601782</v>
          </cell>
          <cell r="W391">
            <v>1</v>
          </cell>
          <cell r="X391" t="str">
            <v>COMPENSAR</v>
          </cell>
          <cell r="Y391" t="str">
            <v>BANCO DE BOGOTA</v>
          </cell>
          <cell r="Z391">
            <v>37819</v>
          </cell>
          <cell r="AA391">
            <v>37849</v>
          </cell>
          <cell r="AB391">
            <v>37880</v>
          </cell>
          <cell r="AC391">
            <v>37911</v>
          </cell>
          <cell r="AG391">
            <v>0</v>
          </cell>
        </row>
        <row r="392">
          <cell r="A392">
            <v>80421047</v>
          </cell>
          <cell r="B392" t="str">
            <v>PLAZAS JAIME GUILLERMO</v>
          </cell>
          <cell r="C392" t="str">
            <v>AUXILIAR</v>
          </cell>
          <cell r="D392">
            <v>332000</v>
          </cell>
          <cell r="E392" t="str">
            <v>NUEVOS SUMINISTROS</v>
          </cell>
          <cell r="F392" t="str">
            <v>1110100</v>
          </cell>
          <cell r="G392" t="str">
            <v>058</v>
          </cell>
          <cell r="H392" t="str">
            <v>ZONA 5</v>
          </cell>
          <cell r="I392" t="str">
            <v>CR 3 # 163-61</v>
          </cell>
          <cell r="K392" t="str">
            <v>Soltero</v>
          </cell>
          <cell r="L392">
            <v>37789</v>
          </cell>
          <cell r="M392" t="str">
            <v xml:space="preserve">  -   -</v>
          </cell>
          <cell r="N392" t="str">
            <v xml:space="preserve">  -   -</v>
          </cell>
          <cell r="O392">
            <v>0</v>
          </cell>
          <cell r="P392" t="str">
            <v>PROTECCION AFP</v>
          </cell>
          <cell r="Q392" t="str">
            <v>CRUZ BLANCA EPS</v>
          </cell>
          <cell r="R392">
            <v>0</v>
          </cell>
          <cell r="S392">
            <v>0</v>
          </cell>
          <cell r="T392" t="str">
            <v>106398068</v>
          </cell>
          <cell r="U392" t="str">
            <v>M</v>
          </cell>
          <cell r="V392">
            <v>6798161</v>
          </cell>
          <cell r="W392">
            <v>1</v>
          </cell>
          <cell r="X392" t="str">
            <v>COMPENSAR</v>
          </cell>
          <cell r="Y392" t="str">
            <v>BANCO DE BOGOTA</v>
          </cell>
          <cell r="Z392">
            <v>37819</v>
          </cell>
          <cell r="AA392">
            <v>37849</v>
          </cell>
          <cell r="AB392">
            <v>37880</v>
          </cell>
          <cell r="AC392">
            <v>37911</v>
          </cell>
          <cell r="AE392">
            <v>37789</v>
          </cell>
          <cell r="AG392">
            <v>0</v>
          </cell>
        </row>
        <row r="393">
          <cell r="A393">
            <v>80178440</v>
          </cell>
          <cell r="B393" t="str">
            <v>PINILLA ORTEGA YESID</v>
          </cell>
          <cell r="C393" t="str">
            <v>TECNICO ELECTRICISTA 1</v>
          </cell>
          <cell r="D393">
            <v>332000</v>
          </cell>
          <cell r="E393" t="str">
            <v>NUEVOS SUMINISTROS</v>
          </cell>
          <cell r="F393" t="str">
            <v>1110100</v>
          </cell>
          <cell r="G393" t="str">
            <v>013</v>
          </cell>
          <cell r="H393" t="str">
            <v>ZONA 3</v>
          </cell>
          <cell r="I393" t="str">
            <v>CALLE 81# 95 A 31</v>
          </cell>
          <cell r="K393" t="str">
            <v>Soltero</v>
          </cell>
          <cell r="L393">
            <v>37790</v>
          </cell>
          <cell r="M393">
            <v>29593</v>
          </cell>
          <cell r="N393" t="str">
            <v xml:space="preserve">  -   -</v>
          </cell>
          <cell r="O393">
            <v>0</v>
          </cell>
          <cell r="P393" t="str">
            <v>COLFONDOS</v>
          </cell>
          <cell r="Q393" t="str">
            <v>CAFESALUD EPS</v>
          </cell>
          <cell r="R393">
            <v>0</v>
          </cell>
          <cell r="S393">
            <v>0</v>
          </cell>
          <cell r="T393">
            <v>0</v>
          </cell>
          <cell r="U393" t="str">
            <v>F</v>
          </cell>
          <cell r="V393">
            <v>2285940</v>
          </cell>
          <cell r="W393">
            <v>1</v>
          </cell>
          <cell r="X393" t="str">
            <v>COMPENSAR</v>
          </cell>
          <cell r="Y393" t="str">
            <v>BANCO DE BOGOTA</v>
          </cell>
          <cell r="Z393">
            <v>37820</v>
          </cell>
          <cell r="AA393">
            <v>37850</v>
          </cell>
          <cell r="AB393">
            <v>37881</v>
          </cell>
          <cell r="AC393">
            <v>37912</v>
          </cell>
          <cell r="AG393">
            <v>0</v>
          </cell>
        </row>
        <row r="394">
          <cell r="A394">
            <v>13685783</v>
          </cell>
          <cell r="B394" t="str">
            <v>MARIN ABAUNZA IDELFONSO</v>
          </cell>
          <cell r="C394" t="str">
            <v>AUXILIAR</v>
          </cell>
          <cell r="D394">
            <v>332000</v>
          </cell>
          <cell r="E394" t="str">
            <v>NUEVOS SUMINISTROS</v>
          </cell>
          <cell r="F394" t="str">
            <v>1110100</v>
          </cell>
          <cell r="G394" t="str">
            <v>058</v>
          </cell>
          <cell r="H394" t="str">
            <v>ZONA 5</v>
          </cell>
          <cell r="I394" t="str">
            <v>CALL 152 # 107-52</v>
          </cell>
          <cell r="K394" t="str">
            <v>Soltero</v>
          </cell>
          <cell r="L394">
            <v>37791</v>
          </cell>
          <cell r="M394" t="str">
            <v xml:space="preserve">  -   -</v>
          </cell>
          <cell r="N394" t="str">
            <v xml:space="preserve">  -   -</v>
          </cell>
          <cell r="O394">
            <v>0</v>
          </cell>
          <cell r="P394" t="str">
            <v>PROTECCION AFP</v>
          </cell>
          <cell r="Q394" t="str">
            <v>FAMISANAR EPS</v>
          </cell>
          <cell r="R394">
            <v>0</v>
          </cell>
          <cell r="S394">
            <v>0</v>
          </cell>
          <cell r="T394" t="str">
            <v>009185547</v>
          </cell>
          <cell r="U394" t="str">
            <v>M</v>
          </cell>
          <cell r="V394">
            <v>6929112</v>
          </cell>
          <cell r="W394">
            <v>1</v>
          </cell>
          <cell r="X394" t="str">
            <v>COMPENSAR</v>
          </cell>
          <cell r="Y394" t="str">
            <v>BANCO DE BOGOTA</v>
          </cell>
          <cell r="Z394">
            <v>37821</v>
          </cell>
          <cell r="AA394">
            <v>37851</v>
          </cell>
          <cell r="AB394">
            <v>37882</v>
          </cell>
          <cell r="AC394">
            <v>37913</v>
          </cell>
          <cell r="AE394">
            <v>37791</v>
          </cell>
          <cell r="AG394">
            <v>0</v>
          </cell>
        </row>
        <row r="395">
          <cell r="A395">
            <v>80127583</v>
          </cell>
          <cell r="B395" t="str">
            <v>ROSERO VANEGAS JHON ALEXANDER</v>
          </cell>
          <cell r="C395" t="str">
            <v>TECNICO ELECTRICISTA 1</v>
          </cell>
          <cell r="D395">
            <v>332000</v>
          </cell>
          <cell r="E395" t="str">
            <v>NUEVOS SUMINISTROS</v>
          </cell>
          <cell r="F395" t="str">
            <v>1110100</v>
          </cell>
          <cell r="G395" t="str">
            <v>058</v>
          </cell>
          <cell r="H395" t="str">
            <v>ZONA 5</v>
          </cell>
          <cell r="I395">
            <v>0</v>
          </cell>
          <cell r="K395" t="str">
            <v>Soltero</v>
          </cell>
          <cell r="L395">
            <v>37791</v>
          </cell>
          <cell r="M395" t="str">
            <v xml:space="preserve">  -   -</v>
          </cell>
          <cell r="N395" t="str">
            <v xml:space="preserve">  -   -</v>
          </cell>
          <cell r="O395">
            <v>0</v>
          </cell>
          <cell r="P395" t="str">
            <v>PORVENIR AFP</v>
          </cell>
          <cell r="Q395" t="str">
            <v>SALUD TOTAL EPS</v>
          </cell>
          <cell r="R395">
            <v>0</v>
          </cell>
          <cell r="S395">
            <v>0</v>
          </cell>
          <cell r="T395" t="str">
            <v>106398282</v>
          </cell>
          <cell r="U395" t="str">
            <v>M</v>
          </cell>
          <cell r="V395">
            <v>0</v>
          </cell>
          <cell r="W395">
            <v>1</v>
          </cell>
          <cell r="X395" t="str">
            <v>COMPENSAR</v>
          </cell>
          <cell r="Y395" t="str">
            <v>BANCO DE BOGOTA</v>
          </cell>
          <cell r="Z395">
            <v>37821</v>
          </cell>
          <cell r="AA395">
            <v>37851</v>
          </cell>
          <cell r="AB395">
            <v>37882</v>
          </cell>
          <cell r="AC395">
            <v>37913</v>
          </cell>
          <cell r="AG395">
            <v>0</v>
          </cell>
        </row>
        <row r="396">
          <cell r="A396">
            <v>19432335</v>
          </cell>
          <cell r="B396" t="str">
            <v>BENAVIDEZ MONCADA REYES</v>
          </cell>
          <cell r="C396" t="str">
            <v>TECNICO ELECTRICISTA 1</v>
          </cell>
          <cell r="D396">
            <v>332000</v>
          </cell>
          <cell r="E396" t="str">
            <v>NUEVOS SUMINISTROS</v>
          </cell>
          <cell r="F396" t="str">
            <v>1110100</v>
          </cell>
          <cell r="G396" t="str">
            <v>058</v>
          </cell>
          <cell r="H396" t="str">
            <v>ZONA 5</v>
          </cell>
          <cell r="I396" t="str">
            <v>CALLE 22 D # 18-53</v>
          </cell>
          <cell r="K396" t="str">
            <v>Soltero</v>
          </cell>
          <cell r="L396">
            <v>37792</v>
          </cell>
          <cell r="M396">
            <v>22322</v>
          </cell>
          <cell r="N396" t="str">
            <v xml:space="preserve">  -   -</v>
          </cell>
          <cell r="O396">
            <v>0</v>
          </cell>
          <cell r="P396" t="str">
            <v>PROTECCION AFP</v>
          </cell>
          <cell r="Q396" t="str">
            <v>CAFESALUD EPS</v>
          </cell>
          <cell r="R396">
            <v>0</v>
          </cell>
          <cell r="S396">
            <v>0</v>
          </cell>
          <cell r="T396" t="str">
            <v>106398365</v>
          </cell>
          <cell r="U396" t="str">
            <v>F</v>
          </cell>
          <cell r="V396">
            <v>4805016</v>
          </cell>
          <cell r="W396">
            <v>1</v>
          </cell>
          <cell r="X396" t="str">
            <v>COMPENSAR</v>
          </cell>
          <cell r="Y396" t="str">
            <v>BANCO DE BOGOTA</v>
          </cell>
          <cell r="Z396">
            <v>37822</v>
          </cell>
          <cell r="AA396">
            <v>37852</v>
          </cell>
          <cell r="AB396">
            <v>37883</v>
          </cell>
          <cell r="AC396">
            <v>37914</v>
          </cell>
          <cell r="AG396">
            <v>0</v>
          </cell>
        </row>
        <row r="397">
          <cell r="A397">
            <v>72143120</v>
          </cell>
          <cell r="B397" t="str">
            <v>PEÑALOZA SIMANCA JUAN CARLOS</v>
          </cell>
          <cell r="C397" t="str">
            <v>TECNICO ELECTRICISTA 1</v>
          </cell>
          <cell r="D397">
            <v>332000</v>
          </cell>
          <cell r="E397" t="str">
            <v>NUEVOS SUMINISTROS</v>
          </cell>
          <cell r="F397" t="str">
            <v>1110300</v>
          </cell>
          <cell r="G397" t="str">
            <v>015</v>
          </cell>
          <cell r="H397" t="str">
            <v>ZONA 4</v>
          </cell>
          <cell r="I397">
            <v>0</v>
          </cell>
          <cell r="K397" t="str">
            <v>Soltero</v>
          </cell>
          <cell r="L397">
            <v>37793</v>
          </cell>
          <cell r="M397" t="str">
            <v xml:space="preserve">  -   -</v>
          </cell>
          <cell r="N397" t="str">
            <v xml:space="preserve">  -   -</v>
          </cell>
          <cell r="O397">
            <v>0</v>
          </cell>
          <cell r="P397" t="str">
            <v>HORIZONTE AFP</v>
          </cell>
          <cell r="Q397" t="str">
            <v>SALUD TOTAL EPS</v>
          </cell>
          <cell r="R397">
            <v>0</v>
          </cell>
          <cell r="S397">
            <v>0</v>
          </cell>
          <cell r="T397" t="str">
            <v>106398753</v>
          </cell>
          <cell r="U397" t="str">
            <v>F</v>
          </cell>
          <cell r="V397">
            <v>0</v>
          </cell>
          <cell r="W397">
            <v>1</v>
          </cell>
          <cell r="X397" t="str">
            <v>COMPENSAR</v>
          </cell>
          <cell r="Y397" t="str">
            <v>BANCO DE BOGOTA</v>
          </cell>
          <cell r="Z397">
            <v>37823</v>
          </cell>
          <cell r="AA397">
            <v>37853</v>
          </cell>
          <cell r="AB397">
            <v>37884</v>
          </cell>
          <cell r="AC397">
            <v>37915</v>
          </cell>
          <cell r="AG397">
            <v>0</v>
          </cell>
        </row>
        <row r="398">
          <cell r="A398">
            <v>9975079</v>
          </cell>
          <cell r="B398" t="str">
            <v>SERNA GALVIS EDUARD YOBANY</v>
          </cell>
          <cell r="C398" t="str">
            <v>TECNICO ELECTRICISTA 1</v>
          </cell>
          <cell r="D398">
            <v>332000</v>
          </cell>
          <cell r="E398" t="str">
            <v>NUEVOS SUMINISTROS</v>
          </cell>
          <cell r="F398" t="str">
            <v>1110200</v>
          </cell>
          <cell r="G398" t="str">
            <v>006</v>
          </cell>
          <cell r="H398" t="str">
            <v>ZONA 1</v>
          </cell>
          <cell r="I398">
            <v>0</v>
          </cell>
          <cell r="K398" t="str">
            <v>Soltero</v>
          </cell>
          <cell r="L398">
            <v>37797</v>
          </cell>
          <cell r="M398" t="str">
            <v xml:space="preserve">  -   -</v>
          </cell>
          <cell r="N398" t="str">
            <v xml:space="preserve">  -   -</v>
          </cell>
          <cell r="O398">
            <v>0</v>
          </cell>
          <cell r="P398" t="str">
            <v>COLFONDOS</v>
          </cell>
          <cell r="Q398" t="str">
            <v>CAFESALUD EPS</v>
          </cell>
          <cell r="R398">
            <v>0</v>
          </cell>
          <cell r="S398">
            <v>0</v>
          </cell>
          <cell r="T398" t="str">
            <v>106398647</v>
          </cell>
          <cell r="U398" t="str">
            <v>M</v>
          </cell>
          <cell r="V398">
            <v>0</v>
          </cell>
          <cell r="W398">
            <v>1</v>
          </cell>
          <cell r="X398" t="str">
            <v>COMPENSAR</v>
          </cell>
          <cell r="Y398" t="str">
            <v>BANCO DE BOGOTA</v>
          </cell>
          <cell r="Z398">
            <v>37827</v>
          </cell>
          <cell r="AA398">
            <v>37857</v>
          </cell>
          <cell r="AB398">
            <v>37888</v>
          </cell>
          <cell r="AC398">
            <v>37919</v>
          </cell>
          <cell r="AG398">
            <v>0</v>
          </cell>
        </row>
        <row r="399">
          <cell r="A399">
            <v>79348511</v>
          </cell>
          <cell r="B399" t="str">
            <v>MATALLANA  HOLLMAN RENE</v>
          </cell>
          <cell r="C399" t="str">
            <v>TECNICO ELECTRICISTA 1</v>
          </cell>
          <cell r="D399">
            <v>332000</v>
          </cell>
          <cell r="E399" t="str">
            <v>NUEVOS SUMINISTROS</v>
          </cell>
          <cell r="F399" t="str">
            <v>1110200</v>
          </cell>
          <cell r="G399" t="str">
            <v>006</v>
          </cell>
          <cell r="H399" t="str">
            <v>ZONA 1</v>
          </cell>
          <cell r="I399">
            <v>0</v>
          </cell>
          <cell r="K399" t="str">
            <v>Soltero</v>
          </cell>
          <cell r="L399">
            <v>37797</v>
          </cell>
          <cell r="M399" t="str">
            <v xml:space="preserve">  -   -</v>
          </cell>
          <cell r="N399" t="str">
            <v xml:space="preserve">  -   -</v>
          </cell>
          <cell r="O399" t="str">
            <v>PORVENIR</v>
          </cell>
          <cell r="P399" t="str">
            <v>PROTECCION AFP</v>
          </cell>
          <cell r="Q399" t="str">
            <v>HUMANA VIVIR EPS</v>
          </cell>
          <cell r="R399">
            <v>0</v>
          </cell>
          <cell r="S399">
            <v>0</v>
          </cell>
          <cell r="T399" t="str">
            <v>106398597</v>
          </cell>
          <cell r="U399" t="str">
            <v>F</v>
          </cell>
          <cell r="V399">
            <v>0</v>
          </cell>
          <cell r="W399">
            <v>1</v>
          </cell>
          <cell r="X399" t="str">
            <v>COMPENSAR</v>
          </cell>
          <cell r="Y399" t="str">
            <v>BANCO DE BOGOTA</v>
          </cell>
          <cell r="Z399">
            <v>37827</v>
          </cell>
          <cell r="AA399">
            <v>37857</v>
          </cell>
          <cell r="AB399">
            <v>37888</v>
          </cell>
          <cell r="AC399">
            <v>37919</v>
          </cell>
          <cell r="AG399">
            <v>0</v>
          </cell>
        </row>
        <row r="400">
          <cell r="A400">
            <v>80167471</v>
          </cell>
          <cell r="B400" t="str">
            <v>RUBIANO RUIZ GERMAN OSWALDO</v>
          </cell>
          <cell r="C400" t="str">
            <v>TECNICO ELECTRICISTA 1</v>
          </cell>
          <cell r="D400">
            <v>332000</v>
          </cell>
          <cell r="E400" t="str">
            <v>NUEVOS SUMINISTROS</v>
          </cell>
          <cell r="F400" t="str">
            <v>1110100</v>
          </cell>
          <cell r="G400" t="str">
            <v>058</v>
          </cell>
          <cell r="H400" t="str">
            <v>ZONA 5</v>
          </cell>
          <cell r="I400" t="str">
            <v>CALLE 68 BIS # 23-08</v>
          </cell>
          <cell r="K400" t="str">
            <v>Soltero</v>
          </cell>
          <cell r="L400">
            <v>37797</v>
          </cell>
          <cell r="M400">
            <v>29790</v>
          </cell>
          <cell r="N400" t="str">
            <v xml:space="preserve">  -   -</v>
          </cell>
          <cell r="O400">
            <v>0</v>
          </cell>
          <cell r="P400" t="str">
            <v>PORVENIR AFP</v>
          </cell>
          <cell r="Q400" t="str">
            <v>COMPENSAR</v>
          </cell>
          <cell r="R400">
            <v>0</v>
          </cell>
          <cell r="S400">
            <v>0</v>
          </cell>
          <cell r="T400" t="str">
            <v>106398506</v>
          </cell>
          <cell r="U400" t="str">
            <v>F</v>
          </cell>
          <cell r="V400">
            <v>7188340</v>
          </cell>
          <cell r="W400">
            <v>1</v>
          </cell>
          <cell r="X400" t="str">
            <v>COMPENSAR</v>
          </cell>
          <cell r="Y400" t="str">
            <v>BANCO DE BOGOTA</v>
          </cell>
          <cell r="Z400">
            <v>37827</v>
          </cell>
          <cell r="AA400">
            <v>37857</v>
          </cell>
          <cell r="AB400">
            <v>37888</v>
          </cell>
          <cell r="AC400">
            <v>37919</v>
          </cell>
          <cell r="AG400">
            <v>0</v>
          </cell>
        </row>
        <row r="401">
          <cell r="A401">
            <v>93384949</v>
          </cell>
          <cell r="B401" t="str">
            <v>GARCIA ALCANTARA RICARDO</v>
          </cell>
          <cell r="C401" t="str">
            <v>TECNICO ELECTRICISTA 1</v>
          </cell>
          <cell r="D401">
            <v>332000</v>
          </cell>
          <cell r="E401" t="str">
            <v>NUEVOS SUMINISTROS</v>
          </cell>
          <cell r="F401" t="str">
            <v>1110200</v>
          </cell>
          <cell r="G401" t="str">
            <v>006</v>
          </cell>
          <cell r="H401" t="str">
            <v>ZONA 1</v>
          </cell>
          <cell r="I401">
            <v>0</v>
          </cell>
          <cell r="K401" t="str">
            <v>Soltero</v>
          </cell>
          <cell r="L401">
            <v>37797</v>
          </cell>
          <cell r="M401" t="str">
            <v xml:space="preserve">  -   -</v>
          </cell>
          <cell r="N401" t="str">
            <v xml:space="preserve">  -   -</v>
          </cell>
          <cell r="O401">
            <v>0</v>
          </cell>
          <cell r="P401" t="str">
            <v>PORVENIR AFP</v>
          </cell>
          <cell r="Q401" t="str">
            <v>FAMISANAR EPS</v>
          </cell>
          <cell r="R401">
            <v>0</v>
          </cell>
          <cell r="S401">
            <v>0</v>
          </cell>
          <cell r="T401">
            <v>0</v>
          </cell>
          <cell r="U401" t="str">
            <v>F</v>
          </cell>
          <cell r="V401">
            <v>0</v>
          </cell>
          <cell r="W401">
            <v>1</v>
          </cell>
          <cell r="X401" t="str">
            <v>COMPENSAR</v>
          </cell>
          <cell r="Y401" t="str">
            <v>BANCO DE BOGOTA</v>
          </cell>
          <cell r="Z401">
            <v>37827</v>
          </cell>
          <cell r="AA401">
            <v>37857</v>
          </cell>
          <cell r="AB401">
            <v>37888</v>
          </cell>
          <cell r="AC401">
            <v>37919</v>
          </cell>
          <cell r="AG401">
            <v>0</v>
          </cell>
        </row>
        <row r="402">
          <cell r="A402">
            <v>79870882</v>
          </cell>
          <cell r="B402" t="str">
            <v>BARRETO ALBA NELSON</v>
          </cell>
          <cell r="C402" t="str">
            <v>TECNICO ELECTRICISTA 1</v>
          </cell>
          <cell r="D402">
            <v>332000</v>
          </cell>
          <cell r="E402" t="str">
            <v>NUEVOS SUMINISTROS</v>
          </cell>
          <cell r="F402" t="str">
            <v>1110100</v>
          </cell>
          <cell r="G402" t="str">
            <v>058</v>
          </cell>
          <cell r="H402" t="str">
            <v>ZONA 5</v>
          </cell>
          <cell r="I402" t="str">
            <v>CRA 95 #125-52</v>
          </cell>
          <cell r="K402" t="str">
            <v>Soltero</v>
          </cell>
          <cell r="L402">
            <v>37799</v>
          </cell>
          <cell r="M402">
            <v>27515</v>
          </cell>
          <cell r="N402" t="str">
            <v xml:space="preserve">  -   -</v>
          </cell>
          <cell r="O402">
            <v>0</v>
          </cell>
          <cell r="P402" t="str">
            <v>COLFONDOS</v>
          </cell>
          <cell r="Q402" t="str">
            <v>COMPENSAR</v>
          </cell>
          <cell r="R402">
            <v>0</v>
          </cell>
          <cell r="S402">
            <v>0</v>
          </cell>
          <cell r="T402" t="str">
            <v>106341852</v>
          </cell>
          <cell r="U402" t="str">
            <v>F</v>
          </cell>
          <cell r="V402">
            <v>6824297</v>
          </cell>
          <cell r="W402">
            <v>1</v>
          </cell>
          <cell r="X402" t="str">
            <v>COMPENSAR</v>
          </cell>
          <cell r="Y402" t="str">
            <v>BANCO DE BOGOTA</v>
          </cell>
          <cell r="Z402">
            <v>37829</v>
          </cell>
          <cell r="AA402">
            <v>37859</v>
          </cell>
          <cell r="AB402">
            <v>37890</v>
          </cell>
          <cell r="AC402">
            <v>37921</v>
          </cell>
          <cell r="AG402">
            <v>0</v>
          </cell>
        </row>
        <row r="403">
          <cell r="A403">
            <v>80062445</v>
          </cell>
          <cell r="B403" t="str">
            <v>GALINDO SAENZ WILMAR ANDRES</v>
          </cell>
          <cell r="C403" t="str">
            <v>TECNICO ELECTRICISTA 1</v>
          </cell>
          <cell r="D403">
            <v>332000</v>
          </cell>
          <cell r="E403" t="str">
            <v>NUEVOS SUMINISTROS</v>
          </cell>
          <cell r="F403" t="str">
            <v>1110100</v>
          </cell>
          <cell r="G403" t="str">
            <v>058</v>
          </cell>
          <cell r="H403" t="str">
            <v>ZONA 5</v>
          </cell>
          <cell r="I403" t="str">
            <v>DG 48A SUR#14-92 este</v>
          </cell>
          <cell r="K403" t="str">
            <v>Soltero</v>
          </cell>
          <cell r="L403">
            <v>37799</v>
          </cell>
          <cell r="M403">
            <v>28816</v>
          </cell>
          <cell r="N403" t="str">
            <v xml:space="preserve">  -   -</v>
          </cell>
          <cell r="O403">
            <v>0</v>
          </cell>
          <cell r="P403" t="str">
            <v>PORVENIR AFP</v>
          </cell>
          <cell r="Q403" t="str">
            <v>FAMISANAR EPS</v>
          </cell>
          <cell r="R403">
            <v>0</v>
          </cell>
          <cell r="S403">
            <v>0</v>
          </cell>
          <cell r="T403" t="str">
            <v>106398779</v>
          </cell>
          <cell r="U403" t="str">
            <v>F</v>
          </cell>
          <cell r="V403">
            <v>7111503</v>
          </cell>
          <cell r="W403">
            <v>1</v>
          </cell>
          <cell r="X403" t="str">
            <v>COMPENSAR</v>
          </cell>
          <cell r="Y403" t="str">
            <v>BANCO DE BOGOTA</v>
          </cell>
          <cell r="Z403">
            <v>37829</v>
          </cell>
          <cell r="AA403">
            <v>37859</v>
          </cell>
          <cell r="AB403">
            <v>37890</v>
          </cell>
          <cell r="AC403">
            <v>37921</v>
          </cell>
          <cell r="AG403">
            <v>0</v>
          </cell>
        </row>
        <row r="404">
          <cell r="A404">
            <v>80180256</v>
          </cell>
          <cell r="B404" t="str">
            <v>BARAJAS BARRERA LUIS ANGEL</v>
          </cell>
          <cell r="C404" t="str">
            <v>TECNICO ELECTRICISTA 1</v>
          </cell>
          <cell r="D404">
            <v>332000</v>
          </cell>
          <cell r="E404" t="str">
            <v>NUEVOS SUMINISTROS</v>
          </cell>
          <cell r="F404" t="str">
            <v>1110100</v>
          </cell>
          <cell r="G404" t="str">
            <v>058</v>
          </cell>
          <cell r="H404" t="str">
            <v>ZONA 5</v>
          </cell>
          <cell r="I404" t="str">
            <v>DIAG 132 # 160B 36</v>
          </cell>
          <cell r="K404" t="str">
            <v>Soltero</v>
          </cell>
          <cell r="L404">
            <v>37799</v>
          </cell>
          <cell r="M404">
            <v>29729</v>
          </cell>
          <cell r="N404" t="str">
            <v xml:space="preserve">  -   -</v>
          </cell>
          <cell r="O404">
            <v>0</v>
          </cell>
          <cell r="P404" t="str">
            <v>COLFONDOS</v>
          </cell>
          <cell r="Q404" t="str">
            <v>COMPENSAR</v>
          </cell>
          <cell r="R404">
            <v>0</v>
          </cell>
          <cell r="S404">
            <v>0</v>
          </cell>
          <cell r="T404" t="str">
            <v>106399413</v>
          </cell>
          <cell r="U404" t="str">
            <v>F</v>
          </cell>
          <cell r="V404">
            <v>5364372</v>
          </cell>
          <cell r="W404">
            <v>1</v>
          </cell>
          <cell r="X404" t="str">
            <v>COMPENSAR</v>
          </cell>
          <cell r="Y404" t="str">
            <v>BANCO DE BOGOTA</v>
          </cell>
          <cell r="Z404">
            <v>37829</v>
          </cell>
          <cell r="AA404">
            <v>37859</v>
          </cell>
          <cell r="AB404">
            <v>37890</v>
          </cell>
          <cell r="AC404">
            <v>37921</v>
          </cell>
          <cell r="AG404">
            <v>0</v>
          </cell>
        </row>
        <row r="405">
          <cell r="A405">
            <v>11431388</v>
          </cell>
          <cell r="B405" t="str">
            <v>AREVALO RODRIGUEZ JOSE FRANCISCO</v>
          </cell>
          <cell r="C405" t="str">
            <v>TECNICO ELECTRICISTA 1</v>
          </cell>
          <cell r="D405">
            <v>332000</v>
          </cell>
          <cell r="E405" t="str">
            <v>NUEVOS SUMINISTROS</v>
          </cell>
          <cell r="F405" t="str">
            <v>1110100</v>
          </cell>
          <cell r="G405" t="str">
            <v>058</v>
          </cell>
          <cell r="H405" t="str">
            <v>ZONA 5</v>
          </cell>
          <cell r="I405" t="str">
            <v>CALLE 23 SUR # 103-37 MAN 12</v>
          </cell>
          <cell r="K405" t="str">
            <v>Soltero</v>
          </cell>
          <cell r="L405">
            <v>37800</v>
          </cell>
          <cell r="M405">
            <v>23161</v>
          </cell>
          <cell r="N405" t="str">
            <v xml:space="preserve">  -   -</v>
          </cell>
          <cell r="O405">
            <v>0</v>
          </cell>
          <cell r="P405" t="str">
            <v>COLFONDOS</v>
          </cell>
          <cell r="Q405" t="str">
            <v>CRUZ BLANCA EPS</v>
          </cell>
          <cell r="R405">
            <v>0</v>
          </cell>
          <cell r="S405">
            <v>0</v>
          </cell>
          <cell r="T405" t="str">
            <v>106398761</v>
          </cell>
          <cell r="U405" t="str">
            <v>F</v>
          </cell>
          <cell r="V405">
            <v>4022882</v>
          </cell>
          <cell r="W405">
            <v>1</v>
          </cell>
          <cell r="X405" t="str">
            <v>COMPENSAR</v>
          </cell>
          <cell r="Y405" t="str">
            <v>BANCO DE BOGOTA</v>
          </cell>
          <cell r="Z405">
            <v>37830</v>
          </cell>
          <cell r="AA405">
            <v>37860</v>
          </cell>
          <cell r="AB405">
            <v>37891</v>
          </cell>
          <cell r="AC405">
            <v>37922</v>
          </cell>
          <cell r="AG405">
            <v>0</v>
          </cell>
        </row>
        <row r="406">
          <cell r="A406">
            <v>36271147</v>
          </cell>
          <cell r="B406" t="str">
            <v>PEÑA AVILA NELCY</v>
          </cell>
          <cell r="C406" t="str">
            <v>COORDINACION ADMINISTRATIVA VB</v>
          </cell>
          <cell r="D406">
            <v>332000</v>
          </cell>
          <cell r="E406" t="str">
            <v>NUEVOS SUMINISTROS</v>
          </cell>
          <cell r="F406" t="str">
            <v>1110100</v>
          </cell>
          <cell r="G406" t="str">
            <v>058</v>
          </cell>
          <cell r="H406" t="str">
            <v>ZONA 5</v>
          </cell>
          <cell r="I406" t="str">
            <v>CRA 51 A # 142 A 61 INT 6 APTO 101</v>
          </cell>
          <cell r="K406" t="str">
            <v>Soltera</v>
          </cell>
          <cell r="L406">
            <v>37803</v>
          </cell>
          <cell r="M406">
            <v>20511</v>
          </cell>
          <cell r="N406" t="str">
            <v xml:space="preserve">  -   -</v>
          </cell>
          <cell r="O406" t="str">
            <v>PORVENIR</v>
          </cell>
          <cell r="P406" t="str">
            <v>SEGURO SOCIAL</v>
          </cell>
          <cell r="Q406" t="str">
            <v>SALUD COLMENA</v>
          </cell>
          <cell r="R406">
            <v>0</v>
          </cell>
          <cell r="S406" t="str">
            <v>PITALITO</v>
          </cell>
          <cell r="T406" t="str">
            <v>106369606</v>
          </cell>
          <cell r="U406" t="str">
            <v>F</v>
          </cell>
          <cell r="V406">
            <v>6177836</v>
          </cell>
          <cell r="W406">
            <v>1</v>
          </cell>
          <cell r="X406" t="str">
            <v>COMPENSAR</v>
          </cell>
          <cell r="Y406" t="str">
            <v>BANCO DE BOGOTA</v>
          </cell>
          <cell r="Z406">
            <v>37833</v>
          </cell>
          <cell r="AA406">
            <v>37863</v>
          </cell>
          <cell r="AB406">
            <v>37894</v>
          </cell>
          <cell r="AC406">
            <v>37925</v>
          </cell>
          <cell r="AG406">
            <v>0</v>
          </cell>
        </row>
        <row r="407">
          <cell r="A407">
            <v>52932108</v>
          </cell>
          <cell r="B407" t="str">
            <v>GUIO GACHA CLAUDIA PATRICIA</v>
          </cell>
          <cell r="C407" t="str">
            <v>COORDINADOR TECNICO 1</v>
          </cell>
          <cell r="D407">
            <v>332000</v>
          </cell>
          <cell r="E407" t="str">
            <v>NUEVOS SUMINISTROS</v>
          </cell>
          <cell r="F407" t="str">
            <v>1110100</v>
          </cell>
          <cell r="G407" t="str">
            <v>058</v>
          </cell>
          <cell r="H407" t="str">
            <v>ZONA 5</v>
          </cell>
          <cell r="I407" t="str">
            <v>CLLE 34 SUR NO. 49B-54  ALCALA</v>
          </cell>
          <cell r="K407" t="str">
            <v>Separada</v>
          </cell>
          <cell r="L407">
            <v>37803</v>
          </cell>
          <cell r="M407">
            <v>30308</v>
          </cell>
          <cell r="N407" t="str">
            <v xml:space="preserve">  -   -</v>
          </cell>
          <cell r="O407" t="str">
            <v>PORVENIR</v>
          </cell>
          <cell r="P407" t="str">
            <v>SANTANDER AFP</v>
          </cell>
          <cell r="Q407" t="str">
            <v>COMPENSAR</v>
          </cell>
          <cell r="R407">
            <v>0</v>
          </cell>
          <cell r="S407">
            <v>0</v>
          </cell>
          <cell r="T407" t="str">
            <v>106391592</v>
          </cell>
          <cell r="U407" t="str">
            <v>F</v>
          </cell>
          <cell r="V407" t="str">
            <v>2048655</v>
          </cell>
          <cell r="W407">
            <v>1</v>
          </cell>
          <cell r="Z407">
            <v>37833</v>
          </cell>
          <cell r="AA407">
            <v>37863</v>
          </cell>
          <cell r="AB407">
            <v>37894</v>
          </cell>
          <cell r="AC407">
            <v>37925</v>
          </cell>
          <cell r="AG407">
            <v>0</v>
          </cell>
        </row>
        <row r="408">
          <cell r="A408">
            <v>93421969</v>
          </cell>
          <cell r="B408" t="str">
            <v>RAMOS GARCIA CARLOS</v>
          </cell>
          <cell r="C408" t="str">
            <v>TECNICO ELECTRICISTA</v>
          </cell>
          <cell r="D408">
            <v>332000</v>
          </cell>
          <cell r="E408" t="str">
            <v>NUEVOS SUMINISTROS</v>
          </cell>
          <cell r="F408" t="str">
            <v>1110100</v>
          </cell>
          <cell r="G408" t="str">
            <v>013</v>
          </cell>
          <cell r="H408" t="str">
            <v>ZONA 3</v>
          </cell>
          <cell r="I408" t="str">
            <v>KRA 143 # 143 B 59</v>
          </cell>
          <cell r="K408" t="str">
            <v>Soltero</v>
          </cell>
          <cell r="L408">
            <v>37803</v>
          </cell>
          <cell r="M408">
            <v>27740</v>
          </cell>
          <cell r="N408" t="str">
            <v xml:space="preserve">  -   -</v>
          </cell>
          <cell r="O408" t="str">
            <v>PORVENIR</v>
          </cell>
          <cell r="P408" t="str">
            <v>HORIZONTE AFP</v>
          </cell>
          <cell r="Q408" t="str">
            <v>SALUDCOOP EPS</v>
          </cell>
          <cell r="R408">
            <v>0</v>
          </cell>
          <cell r="S408">
            <v>0</v>
          </cell>
          <cell r="T408" t="str">
            <v>106398787</v>
          </cell>
          <cell r="U408" t="str">
            <v>F</v>
          </cell>
          <cell r="V408">
            <v>5380138</v>
          </cell>
          <cell r="W408">
            <v>1</v>
          </cell>
          <cell r="X408" t="str">
            <v>COMPENSAR</v>
          </cell>
          <cell r="Y408" t="str">
            <v>BANCO DE BOGOTA</v>
          </cell>
          <cell r="Z408">
            <v>37833</v>
          </cell>
          <cell r="AA408">
            <v>37863</v>
          </cell>
          <cell r="AB408">
            <v>37894</v>
          </cell>
          <cell r="AC408">
            <v>37925</v>
          </cell>
          <cell r="AG408">
            <v>0</v>
          </cell>
        </row>
        <row r="409">
          <cell r="A409">
            <v>79436753</v>
          </cell>
          <cell r="B409" t="str">
            <v>ROMERO VIVAS DANIEL</v>
          </cell>
          <cell r="C409" t="str">
            <v>ASESOR TECNICO</v>
          </cell>
          <cell r="D409">
            <v>332000</v>
          </cell>
          <cell r="E409" t="str">
            <v>NUEVOS SUMINISTROS</v>
          </cell>
          <cell r="F409" t="str">
            <v>1110100</v>
          </cell>
          <cell r="G409" t="str">
            <v>058</v>
          </cell>
          <cell r="H409" t="str">
            <v>ZONA 5</v>
          </cell>
          <cell r="I409" t="str">
            <v>CRA 46 A # 68A 16 SUR</v>
          </cell>
          <cell r="K409" t="str">
            <v>Soltero</v>
          </cell>
          <cell r="L409">
            <v>37804</v>
          </cell>
          <cell r="M409">
            <v>24860</v>
          </cell>
          <cell r="N409" t="str">
            <v xml:space="preserve">  -   -</v>
          </cell>
          <cell r="O409" t="str">
            <v>PORVENIR</v>
          </cell>
          <cell r="P409" t="str">
            <v>PORVENIR AFP</v>
          </cell>
          <cell r="Q409" t="str">
            <v>FAMISANAR EPS</v>
          </cell>
          <cell r="R409">
            <v>0</v>
          </cell>
          <cell r="S409">
            <v>0</v>
          </cell>
          <cell r="T409" t="str">
            <v>106389596</v>
          </cell>
          <cell r="U409" t="str">
            <v>M</v>
          </cell>
          <cell r="V409">
            <v>7315133</v>
          </cell>
          <cell r="W409">
            <v>1</v>
          </cell>
          <cell r="X409" t="str">
            <v>COMPENSAR</v>
          </cell>
          <cell r="Y409" t="str">
            <v>BANCO DE BOGOTA</v>
          </cell>
          <cell r="Z409">
            <v>37834</v>
          </cell>
          <cell r="AA409">
            <v>37864</v>
          </cell>
          <cell r="AB409">
            <v>37895</v>
          </cell>
          <cell r="AC409">
            <v>37926</v>
          </cell>
          <cell r="AG409">
            <v>0</v>
          </cell>
        </row>
        <row r="410">
          <cell r="A410">
            <v>13744925</v>
          </cell>
          <cell r="B410" t="str">
            <v>GONZALEZ PEREZ JORGE LUIS</v>
          </cell>
          <cell r="C410" t="str">
            <v>TECNICO ELECTRICISTA 1</v>
          </cell>
          <cell r="D410">
            <v>332000</v>
          </cell>
          <cell r="E410" t="str">
            <v>NUEVOS SUMINISTROS</v>
          </cell>
          <cell r="F410" t="str">
            <v>1110010</v>
          </cell>
          <cell r="G410" t="str">
            <v>014</v>
          </cell>
          <cell r="H410" t="str">
            <v>ADMINISTRACION CODENSA</v>
          </cell>
          <cell r="I410" t="str">
            <v>CRA 40 Nº 31-52-MANZANARES</v>
          </cell>
          <cell r="K410" t="str">
            <v>Soltero</v>
          </cell>
          <cell r="L410">
            <v>37805</v>
          </cell>
          <cell r="M410">
            <v>28712</v>
          </cell>
          <cell r="N410" t="str">
            <v xml:space="preserve">  -   -</v>
          </cell>
          <cell r="O410" t="str">
            <v>PORVENIR</v>
          </cell>
          <cell r="P410" t="str">
            <v>PORVENIR AFP</v>
          </cell>
          <cell r="Q410" t="str">
            <v>COOMEVA EPS</v>
          </cell>
          <cell r="R410">
            <v>0</v>
          </cell>
          <cell r="S410" t="str">
            <v>BUCARAMANGA</v>
          </cell>
          <cell r="T410" t="str">
            <v>093180115</v>
          </cell>
          <cell r="U410" t="str">
            <v>M</v>
          </cell>
          <cell r="V410" t="str">
            <v>3157474310</v>
          </cell>
          <cell r="W410">
            <v>1</v>
          </cell>
          <cell r="Z410">
            <v>37835</v>
          </cell>
          <cell r="AA410">
            <v>37865</v>
          </cell>
          <cell r="AB410">
            <v>37896</v>
          </cell>
          <cell r="AC410">
            <v>37927</v>
          </cell>
          <cell r="AG410">
            <v>0</v>
          </cell>
        </row>
        <row r="411">
          <cell r="A411">
            <v>9808167</v>
          </cell>
          <cell r="B411" t="str">
            <v>LANCHEROS PINEDA RAUL</v>
          </cell>
          <cell r="C411" t="str">
            <v>TECNICO ELECTRICISTA 1</v>
          </cell>
          <cell r="D411">
            <v>332000</v>
          </cell>
          <cell r="E411" t="str">
            <v>NUEVOS SUMINISTROS</v>
          </cell>
          <cell r="F411" t="str">
            <v>1110200</v>
          </cell>
          <cell r="G411" t="str">
            <v>006</v>
          </cell>
          <cell r="H411" t="str">
            <v>ZONA 1</v>
          </cell>
          <cell r="I411">
            <v>0</v>
          </cell>
          <cell r="K411" t="str">
            <v>Soltero</v>
          </cell>
          <cell r="L411">
            <v>37806</v>
          </cell>
          <cell r="M411" t="str">
            <v xml:space="preserve">  -   -</v>
          </cell>
          <cell r="N411" t="str">
            <v xml:space="preserve">  -   -</v>
          </cell>
          <cell r="O411">
            <v>0</v>
          </cell>
          <cell r="P411" t="str">
            <v>PORVENIR AFP</v>
          </cell>
          <cell r="Q411" t="str">
            <v>CRUZ BLANCA EPS</v>
          </cell>
          <cell r="R411">
            <v>0</v>
          </cell>
          <cell r="S411">
            <v>0</v>
          </cell>
          <cell r="T411" t="str">
            <v>106399025</v>
          </cell>
          <cell r="U411" t="str">
            <v>M</v>
          </cell>
          <cell r="V411">
            <v>0</v>
          </cell>
          <cell r="W411">
            <v>1</v>
          </cell>
          <cell r="X411" t="str">
            <v>COMPENSAR</v>
          </cell>
          <cell r="Y411" t="str">
            <v>BANCO DE BOGOTA</v>
          </cell>
          <cell r="Z411">
            <v>37836</v>
          </cell>
          <cell r="AA411">
            <v>37866</v>
          </cell>
          <cell r="AB411">
            <v>37897</v>
          </cell>
          <cell r="AC411">
            <v>37928</v>
          </cell>
          <cell r="AG411" t="e">
            <v>#REF!</v>
          </cell>
        </row>
        <row r="412">
          <cell r="A412">
            <v>52824603</v>
          </cell>
          <cell r="B412" t="str">
            <v>LOZANO ARAGON RUBI PAOLA</v>
          </cell>
          <cell r="C412" t="str">
            <v>ASESOR TECNICO</v>
          </cell>
          <cell r="D412">
            <v>332000</v>
          </cell>
          <cell r="E412" t="str">
            <v>NUEVOS SUMINISTROS</v>
          </cell>
          <cell r="F412" t="str">
            <v>1110300</v>
          </cell>
          <cell r="G412" t="str">
            <v>008</v>
          </cell>
          <cell r="H412" t="str">
            <v>ZONA 2</v>
          </cell>
          <cell r="I412" t="str">
            <v>CALLE 91 E # 31-14 S</v>
          </cell>
          <cell r="K412" t="str">
            <v>Soltera</v>
          </cell>
          <cell r="L412">
            <v>37806</v>
          </cell>
          <cell r="M412">
            <v>29172</v>
          </cell>
          <cell r="N412" t="str">
            <v xml:space="preserve">  -   -</v>
          </cell>
          <cell r="O412" t="str">
            <v>PORVENIR</v>
          </cell>
          <cell r="P412" t="str">
            <v>PORVENIR AFP</v>
          </cell>
          <cell r="Q412" t="str">
            <v>COMPENSAR</v>
          </cell>
          <cell r="R412">
            <v>0</v>
          </cell>
          <cell r="S412">
            <v>0</v>
          </cell>
          <cell r="T412" t="str">
            <v>106399017</v>
          </cell>
          <cell r="U412" t="str">
            <v>F</v>
          </cell>
          <cell r="V412">
            <v>7640946</v>
          </cell>
          <cell r="W412">
            <v>1</v>
          </cell>
          <cell r="X412" t="str">
            <v>COMPENSAR</v>
          </cell>
          <cell r="Y412" t="str">
            <v>BANCO DE BOGOTA</v>
          </cell>
          <cell r="Z412">
            <v>37836</v>
          </cell>
          <cell r="AA412">
            <v>37866</v>
          </cell>
          <cell r="AB412">
            <v>37897</v>
          </cell>
          <cell r="AC412">
            <v>37928</v>
          </cell>
          <cell r="AG412">
            <v>0</v>
          </cell>
        </row>
        <row r="413">
          <cell r="A413">
            <v>52853616</v>
          </cell>
          <cell r="B413" t="str">
            <v>LATORRE CASILIMAS YENNY</v>
          </cell>
          <cell r="C413" t="str">
            <v>TECNICO ELECTRICISTA 1</v>
          </cell>
          <cell r="D413">
            <v>332000</v>
          </cell>
          <cell r="E413" t="str">
            <v>NUEVOS SUMINISTROS</v>
          </cell>
          <cell r="F413" t="str">
            <v>1110300</v>
          </cell>
          <cell r="G413" t="str">
            <v>008</v>
          </cell>
          <cell r="H413" t="str">
            <v>ZONA 2</v>
          </cell>
          <cell r="I413">
            <v>0</v>
          </cell>
          <cell r="K413" t="str">
            <v>Soltera</v>
          </cell>
          <cell r="L413">
            <v>37806</v>
          </cell>
          <cell r="M413" t="str">
            <v xml:space="preserve">  -   -</v>
          </cell>
          <cell r="N413" t="str">
            <v xml:space="preserve">  -   -</v>
          </cell>
          <cell r="O413">
            <v>0</v>
          </cell>
          <cell r="P413" t="str">
            <v>PORVENIR AFP</v>
          </cell>
          <cell r="Q413" t="str">
            <v>SANITAS EPS</v>
          </cell>
          <cell r="R413">
            <v>0</v>
          </cell>
          <cell r="S413">
            <v>0</v>
          </cell>
          <cell r="T413" t="str">
            <v>019141753</v>
          </cell>
          <cell r="U413" t="str">
            <v>F</v>
          </cell>
          <cell r="V413">
            <v>0</v>
          </cell>
          <cell r="W413">
            <v>1</v>
          </cell>
          <cell r="X413" t="str">
            <v>COMPENSAR</v>
          </cell>
          <cell r="Y413" t="str">
            <v>BANCO DE BOGOTA</v>
          </cell>
          <cell r="Z413">
            <v>37836</v>
          </cell>
          <cell r="AA413">
            <v>37866</v>
          </cell>
          <cell r="AB413">
            <v>37897</v>
          </cell>
          <cell r="AC413">
            <v>37928</v>
          </cell>
          <cell r="AG413">
            <v>0</v>
          </cell>
        </row>
        <row r="414">
          <cell r="A414">
            <v>57442943</v>
          </cell>
          <cell r="B414" t="str">
            <v>DURAN RUIZ PAULA ANDREA</v>
          </cell>
          <cell r="C414" t="str">
            <v>ASESOR TECNICO</v>
          </cell>
          <cell r="D414">
            <v>332000</v>
          </cell>
          <cell r="E414" t="str">
            <v>NUEVOS SUMINISTROS</v>
          </cell>
          <cell r="F414" t="str">
            <v>1110300</v>
          </cell>
          <cell r="G414" t="str">
            <v>008</v>
          </cell>
          <cell r="H414" t="str">
            <v>ZONA 2</v>
          </cell>
          <cell r="I414" t="str">
            <v>CALLE 9 SUR # 32 B 23</v>
          </cell>
          <cell r="K414" t="str">
            <v>Soltero</v>
          </cell>
          <cell r="L414">
            <v>37806</v>
          </cell>
          <cell r="M414">
            <v>27330</v>
          </cell>
          <cell r="N414" t="str">
            <v xml:space="preserve">  -   -</v>
          </cell>
          <cell r="O414" t="str">
            <v>PORVENIR</v>
          </cell>
          <cell r="P414" t="str">
            <v>PORVENIR AFP</v>
          </cell>
          <cell r="Q414" t="str">
            <v>COMPENSAR</v>
          </cell>
          <cell r="R414">
            <v>0</v>
          </cell>
          <cell r="S414">
            <v>0</v>
          </cell>
          <cell r="T414" t="str">
            <v>106398977</v>
          </cell>
          <cell r="U414" t="str">
            <v>F</v>
          </cell>
          <cell r="V414">
            <v>7272824</v>
          </cell>
          <cell r="W414">
            <v>1</v>
          </cell>
          <cell r="X414" t="str">
            <v>COMPENSAR</v>
          </cell>
          <cell r="Y414" t="str">
            <v>BANCO DE BOGOTA</v>
          </cell>
          <cell r="Z414">
            <v>37836</v>
          </cell>
          <cell r="AA414">
            <v>37866</v>
          </cell>
          <cell r="AB414">
            <v>37897</v>
          </cell>
          <cell r="AC414">
            <v>37928</v>
          </cell>
          <cell r="AG414">
            <v>0</v>
          </cell>
        </row>
        <row r="415">
          <cell r="A415">
            <v>79742972</v>
          </cell>
          <cell r="B415" t="str">
            <v>URBINA URBINA MAURICIO EMILIO</v>
          </cell>
          <cell r="C415" t="str">
            <v>AUXILIAR TECNICO</v>
          </cell>
          <cell r="D415">
            <v>332000</v>
          </cell>
          <cell r="E415" t="str">
            <v>NUEVOS SUMINISTROS</v>
          </cell>
          <cell r="F415" t="str">
            <v>1110300</v>
          </cell>
          <cell r="G415" t="str">
            <v>008</v>
          </cell>
          <cell r="H415" t="str">
            <v>ZONA 2</v>
          </cell>
          <cell r="I415" t="str">
            <v>CLL 69 A Nº 18 B-31 S-BELLA VISTA</v>
          </cell>
          <cell r="K415" t="str">
            <v>Soltero</v>
          </cell>
          <cell r="L415">
            <v>37806</v>
          </cell>
          <cell r="M415">
            <v>27743</v>
          </cell>
          <cell r="N415" t="str">
            <v xml:space="preserve">  -   -</v>
          </cell>
          <cell r="O415" t="str">
            <v>PORVENIR</v>
          </cell>
          <cell r="P415" t="str">
            <v>HORIZONTE AFP</v>
          </cell>
          <cell r="Q415" t="str">
            <v>CRUZ BLANCA EPS</v>
          </cell>
          <cell r="R415" t="str">
            <v>79742972DM2-2</v>
          </cell>
          <cell r="S415">
            <v>0</v>
          </cell>
          <cell r="T415" t="str">
            <v>106376155</v>
          </cell>
          <cell r="U415" t="str">
            <v>M</v>
          </cell>
          <cell r="V415" t="str">
            <v>7652854</v>
          </cell>
          <cell r="W415">
            <v>1</v>
          </cell>
          <cell r="Z415">
            <v>37836</v>
          </cell>
          <cell r="AA415">
            <v>37866</v>
          </cell>
          <cell r="AB415">
            <v>37897</v>
          </cell>
          <cell r="AC415">
            <v>37928</v>
          </cell>
          <cell r="AG415">
            <v>0</v>
          </cell>
        </row>
        <row r="416">
          <cell r="A416">
            <v>79760636</v>
          </cell>
          <cell r="B416" t="str">
            <v>BUITRAGO RUIZ WILLIAM ORLANDO</v>
          </cell>
          <cell r="C416" t="str">
            <v>LECTOR 1</v>
          </cell>
          <cell r="D416">
            <v>332000</v>
          </cell>
          <cell r="E416" t="str">
            <v>NUEVOS SUMINISTROS</v>
          </cell>
          <cell r="F416" t="str">
            <v>1110300</v>
          </cell>
          <cell r="G416" t="str">
            <v>008</v>
          </cell>
          <cell r="H416" t="str">
            <v>ZONA 2</v>
          </cell>
          <cell r="I416">
            <v>0</v>
          </cell>
          <cell r="K416" t="str">
            <v>Soltero</v>
          </cell>
          <cell r="L416">
            <v>37806</v>
          </cell>
          <cell r="M416">
            <v>28126</v>
          </cell>
          <cell r="N416" t="str">
            <v xml:space="preserve">  -   -</v>
          </cell>
          <cell r="O416" t="str">
            <v>PORVENIR</v>
          </cell>
          <cell r="P416" t="str">
            <v>COLFONDOS</v>
          </cell>
          <cell r="Q416" t="str">
            <v>SALUD TOTAL EPS</v>
          </cell>
          <cell r="R416">
            <v>0</v>
          </cell>
          <cell r="S416">
            <v>0</v>
          </cell>
          <cell r="T416" t="str">
            <v>106392970</v>
          </cell>
          <cell r="U416" t="str">
            <v>M</v>
          </cell>
          <cell r="V416">
            <v>0</v>
          </cell>
          <cell r="W416">
            <v>1</v>
          </cell>
          <cell r="X416" t="str">
            <v>COMPENSAR</v>
          </cell>
          <cell r="Y416" t="str">
            <v>BANCO DE BOGOTA</v>
          </cell>
          <cell r="Z416">
            <v>37836</v>
          </cell>
          <cell r="AA416">
            <v>37866</v>
          </cell>
          <cell r="AB416">
            <v>37897</v>
          </cell>
          <cell r="AC416">
            <v>37928</v>
          </cell>
          <cell r="AG416">
            <v>0</v>
          </cell>
        </row>
        <row r="417">
          <cell r="A417">
            <v>80793214</v>
          </cell>
          <cell r="B417" t="str">
            <v>ORTIZ CORONADO JAVIER HERNANDO</v>
          </cell>
          <cell r="C417" t="str">
            <v>TECNICO ELECTRICISTA 1</v>
          </cell>
          <cell r="D417">
            <v>332000</v>
          </cell>
          <cell r="E417" t="str">
            <v>NUEVOS SUMINISTROS</v>
          </cell>
          <cell r="F417" t="str">
            <v>1110300</v>
          </cell>
          <cell r="G417" t="str">
            <v>008</v>
          </cell>
          <cell r="H417" t="str">
            <v>ZONA 2</v>
          </cell>
          <cell r="I417">
            <v>0</v>
          </cell>
          <cell r="K417" t="str">
            <v>Soltero</v>
          </cell>
          <cell r="L417">
            <v>37806</v>
          </cell>
          <cell r="M417">
            <v>30682</v>
          </cell>
          <cell r="N417" t="str">
            <v xml:space="preserve">  -   -</v>
          </cell>
          <cell r="O417" t="str">
            <v>PORVENIR</v>
          </cell>
          <cell r="P417" t="str">
            <v>PORVENIR AFP</v>
          </cell>
          <cell r="Q417" t="str">
            <v>SALUD COLMENA</v>
          </cell>
          <cell r="R417" t="str">
            <v>0149099</v>
          </cell>
          <cell r="S417">
            <v>0</v>
          </cell>
          <cell r="T417" t="str">
            <v>106395304</v>
          </cell>
          <cell r="U417" t="str">
            <v>M</v>
          </cell>
          <cell r="V417">
            <v>0</v>
          </cell>
          <cell r="W417">
            <v>1</v>
          </cell>
          <cell r="X417" t="str">
            <v>COMPENSAR</v>
          </cell>
          <cell r="Y417" t="str">
            <v>BANCO DE BOGOTA</v>
          </cell>
          <cell r="Z417">
            <v>37836</v>
          </cell>
          <cell r="AA417">
            <v>37866</v>
          </cell>
          <cell r="AB417">
            <v>37897</v>
          </cell>
          <cell r="AC417">
            <v>37928</v>
          </cell>
          <cell r="AG417">
            <v>0</v>
          </cell>
        </row>
        <row r="418">
          <cell r="A418">
            <v>73103752</v>
          </cell>
          <cell r="B418" t="str">
            <v>SOTO CASTILLO JOSE LUIS</v>
          </cell>
          <cell r="C418" t="str">
            <v>TECNICO ELECTRICISTA 1</v>
          </cell>
          <cell r="D418">
            <v>332000</v>
          </cell>
          <cell r="E418" t="str">
            <v>NUEVOS SUMINISTROS</v>
          </cell>
          <cell r="F418" t="str">
            <v>1110100</v>
          </cell>
          <cell r="G418" t="str">
            <v>013</v>
          </cell>
          <cell r="H418" t="str">
            <v>ZONA 3</v>
          </cell>
          <cell r="I418" t="str">
            <v>CRA 5 T # 49-63</v>
          </cell>
          <cell r="K418" t="str">
            <v>Soltero</v>
          </cell>
          <cell r="L418">
            <v>37807</v>
          </cell>
          <cell r="M418">
            <v>24578</v>
          </cell>
          <cell r="N418" t="str">
            <v xml:space="preserve">  -   -</v>
          </cell>
          <cell r="O418">
            <v>0</v>
          </cell>
          <cell r="P418" t="str">
            <v>PORVENIR AFP</v>
          </cell>
          <cell r="Q418" t="str">
            <v>SALUD TOTAL EPS</v>
          </cell>
          <cell r="R418">
            <v>0</v>
          </cell>
          <cell r="S418">
            <v>0</v>
          </cell>
          <cell r="T418" t="str">
            <v>106399058</v>
          </cell>
          <cell r="U418" t="str">
            <v>M</v>
          </cell>
          <cell r="V418">
            <v>2691488</v>
          </cell>
          <cell r="W418">
            <v>1</v>
          </cell>
          <cell r="X418" t="str">
            <v>COMPENSAR</v>
          </cell>
          <cell r="Y418" t="str">
            <v>BANCO DE BOGOTA</v>
          </cell>
          <cell r="Z418">
            <v>37837</v>
          </cell>
          <cell r="AA418">
            <v>37867</v>
          </cell>
          <cell r="AB418">
            <v>37898</v>
          </cell>
          <cell r="AC418">
            <v>37929</v>
          </cell>
          <cell r="AG418">
            <v>0</v>
          </cell>
        </row>
        <row r="419">
          <cell r="A419">
            <v>79128932</v>
          </cell>
          <cell r="B419" t="str">
            <v>RODRIGUEZ SIERRA MARTIN</v>
          </cell>
          <cell r="C419" t="str">
            <v>TECNICO ELECTRICISTA 1</v>
          </cell>
          <cell r="D419">
            <v>332000</v>
          </cell>
          <cell r="E419" t="str">
            <v>NUEVOS SUMINISTROS</v>
          </cell>
          <cell r="F419" t="str">
            <v>1110100</v>
          </cell>
          <cell r="G419" t="str">
            <v>058</v>
          </cell>
          <cell r="H419" t="str">
            <v>ZONA 5</v>
          </cell>
          <cell r="I419" t="str">
            <v>CRA 94 # 45-27</v>
          </cell>
          <cell r="K419" t="str">
            <v>Soltero</v>
          </cell>
          <cell r="L419">
            <v>37809</v>
          </cell>
          <cell r="M419">
            <v>24337</v>
          </cell>
          <cell r="N419" t="str">
            <v xml:space="preserve">  -   -</v>
          </cell>
          <cell r="O419">
            <v>0</v>
          </cell>
          <cell r="P419" t="str">
            <v>PORVENIR AFP</v>
          </cell>
          <cell r="Q419" t="str">
            <v>CRUZ BLANCA EPS</v>
          </cell>
          <cell r="R419">
            <v>0</v>
          </cell>
          <cell r="S419">
            <v>0</v>
          </cell>
          <cell r="T419" t="str">
            <v>106399074</v>
          </cell>
          <cell r="U419" t="str">
            <v>F</v>
          </cell>
          <cell r="V419">
            <v>2989930</v>
          </cell>
          <cell r="W419">
            <v>1</v>
          </cell>
          <cell r="X419" t="str">
            <v>COMPENSAR</v>
          </cell>
          <cell r="Y419" t="str">
            <v>BANCO DE BOGOTA</v>
          </cell>
          <cell r="Z419">
            <v>37839</v>
          </cell>
          <cell r="AA419">
            <v>37869</v>
          </cell>
          <cell r="AB419">
            <v>37900</v>
          </cell>
          <cell r="AC419">
            <v>37931</v>
          </cell>
          <cell r="AG419">
            <v>0</v>
          </cell>
        </row>
        <row r="420">
          <cell r="A420">
            <v>29816569</v>
          </cell>
          <cell r="B420" t="str">
            <v>BELTRAN GONZALEZ SIRLEY</v>
          </cell>
          <cell r="C420" t="str">
            <v>ASISTENTE ADMINISTRATIVA</v>
          </cell>
          <cell r="D420">
            <v>332000</v>
          </cell>
          <cell r="E420" t="str">
            <v>NUEVOS SUMINISTROS</v>
          </cell>
          <cell r="F420">
            <v>1110100</v>
          </cell>
          <cell r="G420">
            <v>14</v>
          </cell>
          <cell r="H420" t="str">
            <v>ADMINISTRACION CODENSA</v>
          </cell>
          <cell r="I420" t="str">
            <v>PINARES DE SUBA CRA 96-NO.39-15</v>
          </cell>
          <cell r="J420" t="str">
            <v>X</v>
          </cell>
          <cell r="K420" t="str">
            <v>Unión libre</v>
          </cell>
          <cell r="L420">
            <v>37812</v>
          </cell>
          <cell r="M420">
            <v>25873</v>
          </cell>
          <cell r="O420" t="str">
            <v>HORIZONTE</v>
          </cell>
          <cell r="P420" t="str">
            <v>PORVENIR AFP</v>
          </cell>
          <cell r="Q420" t="str">
            <v>COOMEVA EPS</v>
          </cell>
          <cell r="S420" t="str">
            <v>ARMENIA</v>
          </cell>
          <cell r="U420" t="str">
            <v>F</v>
          </cell>
          <cell r="W420">
            <v>1</v>
          </cell>
          <cell r="X420" t="str">
            <v>COMPENSAR</v>
          </cell>
          <cell r="Y420" t="str">
            <v>BANCO DE BOGOTA</v>
          </cell>
          <cell r="Z420">
            <v>37842</v>
          </cell>
          <cell r="AA420">
            <v>37872</v>
          </cell>
          <cell r="AB420">
            <v>37903</v>
          </cell>
          <cell r="AC420">
            <v>37934</v>
          </cell>
          <cell r="AE420">
            <v>37812</v>
          </cell>
          <cell r="AG420">
            <v>0</v>
          </cell>
        </row>
        <row r="421">
          <cell r="A421">
            <v>80026249</v>
          </cell>
          <cell r="B421" t="str">
            <v>QUINTERO GONZALEZ DEIVIS JHOAN</v>
          </cell>
          <cell r="C421" t="str">
            <v>TECNICO ELECTRICISTA 1</v>
          </cell>
          <cell r="D421">
            <v>332000</v>
          </cell>
          <cell r="E421" t="str">
            <v>NUEVOS SUMINISTROS</v>
          </cell>
          <cell r="F421" t="str">
            <v>1110100</v>
          </cell>
          <cell r="G421" t="str">
            <v>058</v>
          </cell>
          <cell r="H421" t="str">
            <v>ZONA 5</v>
          </cell>
          <cell r="I421" t="str">
            <v>CALLE 88 # 95-67</v>
          </cell>
          <cell r="K421" t="str">
            <v>Soltero</v>
          </cell>
          <cell r="L421">
            <v>37812</v>
          </cell>
          <cell r="M421">
            <v>29335</v>
          </cell>
          <cell r="N421" t="str">
            <v xml:space="preserve">  -   -</v>
          </cell>
          <cell r="O421">
            <v>0</v>
          </cell>
          <cell r="P421" t="str">
            <v>PORVENIR AFP</v>
          </cell>
          <cell r="Q421" t="str">
            <v>FAMISANAR EPS</v>
          </cell>
          <cell r="R421">
            <v>0</v>
          </cell>
          <cell r="S421">
            <v>0</v>
          </cell>
          <cell r="T421" t="str">
            <v>106399355</v>
          </cell>
          <cell r="U421" t="str">
            <v>F</v>
          </cell>
          <cell r="V421">
            <v>2289682</v>
          </cell>
          <cell r="W421">
            <v>1</v>
          </cell>
          <cell r="X421" t="str">
            <v>COMPENSAR</v>
          </cell>
          <cell r="Y421" t="str">
            <v>BANCO DE BOGOTA</v>
          </cell>
          <cell r="Z421">
            <v>37842</v>
          </cell>
          <cell r="AA421">
            <v>37872</v>
          </cell>
          <cell r="AB421">
            <v>37903</v>
          </cell>
          <cell r="AC421">
            <v>37934</v>
          </cell>
          <cell r="AG421">
            <v>0</v>
          </cell>
        </row>
        <row r="422">
          <cell r="A422">
            <v>80225752</v>
          </cell>
          <cell r="B422" t="str">
            <v>AYALA PARDO JHON ARTURO</v>
          </cell>
          <cell r="C422" t="str">
            <v>TECNICO ELECTRICISTA 1</v>
          </cell>
          <cell r="D422">
            <v>332000</v>
          </cell>
          <cell r="E422" t="str">
            <v>NUEVOS SUMINISTROS</v>
          </cell>
          <cell r="F422" t="str">
            <v>1110100</v>
          </cell>
          <cell r="G422" t="str">
            <v>058</v>
          </cell>
          <cell r="H422" t="str">
            <v>ZONA 5</v>
          </cell>
          <cell r="I422" t="str">
            <v>CALLE 2 D # 11 A 51 ESTE</v>
          </cell>
          <cell r="K422" t="str">
            <v>Soltero</v>
          </cell>
          <cell r="L422">
            <v>37812</v>
          </cell>
          <cell r="M422">
            <v>28975</v>
          </cell>
          <cell r="N422" t="str">
            <v xml:space="preserve">  -   -</v>
          </cell>
          <cell r="O422">
            <v>0</v>
          </cell>
          <cell r="P422" t="str">
            <v>COLFONDOS</v>
          </cell>
          <cell r="Q422" t="str">
            <v>COMPENSAR</v>
          </cell>
          <cell r="R422">
            <v>0</v>
          </cell>
          <cell r="S422">
            <v>0</v>
          </cell>
          <cell r="T422" t="str">
            <v>106399348</v>
          </cell>
          <cell r="U422" t="str">
            <v>F</v>
          </cell>
          <cell r="V422">
            <v>3330882</v>
          </cell>
          <cell r="W422">
            <v>1</v>
          </cell>
          <cell r="X422" t="str">
            <v>COMPENSAR</v>
          </cell>
          <cell r="Y422" t="str">
            <v>BANCO DE BOGOTA</v>
          </cell>
          <cell r="Z422">
            <v>37842</v>
          </cell>
          <cell r="AA422">
            <v>37872</v>
          </cell>
          <cell r="AB422">
            <v>37903</v>
          </cell>
          <cell r="AC422">
            <v>37934</v>
          </cell>
          <cell r="AG422">
            <v>0</v>
          </cell>
        </row>
        <row r="423">
          <cell r="A423">
            <v>79219648</v>
          </cell>
          <cell r="B423" t="str">
            <v>AGUIRRE  JOSE ALFREDO</v>
          </cell>
          <cell r="C423" t="str">
            <v>TECNICO ELECTRICISTA 1</v>
          </cell>
          <cell r="D423">
            <v>332000</v>
          </cell>
          <cell r="E423" t="str">
            <v>NUEVOS SUMINISTROS</v>
          </cell>
          <cell r="F423" t="str">
            <v>1110100</v>
          </cell>
          <cell r="G423" t="str">
            <v>013</v>
          </cell>
          <cell r="H423" t="str">
            <v>ZONA 3</v>
          </cell>
          <cell r="I423">
            <v>0</v>
          </cell>
          <cell r="K423" t="str">
            <v>Soltero</v>
          </cell>
          <cell r="L423">
            <v>37813</v>
          </cell>
          <cell r="M423" t="str">
            <v xml:space="preserve">  -   -</v>
          </cell>
          <cell r="N423" t="str">
            <v xml:space="preserve">  -   -</v>
          </cell>
          <cell r="O423">
            <v>0</v>
          </cell>
          <cell r="P423" t="str">
            <v>PROTECCION AFP</v>
          </cell>
          <cell r="Q423" t="str">
            <v>SUSALUD EPS</v>
          </cell>
          <cell r="R423">
            <v>0</v>
          </cell>
          <cell r="S423">
            <v>0</v>
          </cell>
          <cell r="T423" t="str">
            <v>106399330</v>
          </cell>
          <cell r="U423" t="str">
            <v>F</v>
          </cell>
          <cell r="V423">
            <v>0</v>
          </cell>
          <cell r="W423">
            <v>1</v>
          </cell>
          <cell r="X423" t="str">
            <v>COMPENSAR</v>
          </cell>
          <cell r="Y423" t="str">
            <v>BANCO DE BOGOTA</v>
          </cell>
          <cell r="Z423">
            <v>37843</v>
          </cell>
          <cell r="AA423">
            <v>37873</v>
          </cell>
          <cell r="AB423">
            <v>37904</v>
          </cell>
          <cell r="AC423">
            <v>37935</v>
          </cell>
          <cell r="AG423">
            <v>0</v>
          </cell>
        </row>
        <row r="424">
          <cell r="A424">
            <v>79912573</v>
          </cell>
          <cell r="B424" t="str">
            <v>MELO DELGADO SEBASTIAN</v>
          </cell>
          <cell r="C424" t="str">
            <v>TECNICO ELECTRICISTA 1</v>
          </cell>
          <cell r="D424">
            <v>332000</v>
          </cell>
          <cell r="E424" t="str">
            <v>NUEVOS SUMINISTROS</v>
          </cell>
          <cell r="F424" t="str">
            <v>1110100</v>
          </cell>
          <cell r="G424" t="str">
            <v>058</v>
          </cell>
          <cell r="H424" t="str">
            <v>ZONA 5</v>
          </cell>
          <cell r="I424" t="str">
            <v>CALLE 84 # 90-60 SUR</v>
          </cell>
          <cell r="K424" t="str">
            <v>Soltero</v>
          </cell>
          <cell r="L424">
            <v>37813</v>
          </cell>
          <cell r="M424">
            <v>28642</v>
          </cell>
          <cell r="N424" t="str">
            <v xml:space="preserve">  -   -</v>
          </cell>
          <cell r="O424">
            <v>0</v>
          </cell>
          <cell r="P424" t="str">
            <v>SEGURO SOCIAL</v>
          </cell>
          <cell r="Q424" t="str">
            <v>CAFESALUD EPS</v>
          </cell>
          <cell r="R424">
            <v>0</v>
          </cell>
          <cell r="S424">
            <v>0</v>
          </cell>
          <cell r="T424" t="str">
            <v>106399322</v>
          </cell>
          <cell r="U424" t="str">
            <v>M</v>
          </cell>
          <cell r="V424">
            <v>4496128</v>
          </cell>
          <cell r="W424">
            <v>1</v>
          </cell>
          <cell r="X424" t="str">
            <v>COMPENSAR</v>
          </cell>
          <cell r="Y424" t="str">
            <v>BANCO DE BOGOTA</v>
          </cell>
          <cell r="Z424">
            <v>37843</v>
          </cell>
          <cell r="AA424">
            <v>37873</v>
          </cell>
          <cell r="AB424">
            <v>37904</v>
          </cell>
          <cell r="AC424">
            <v>37935</v>
          </cell>
          <cell r="AG424">
            <v>0</v>
          </cell>
        </row>
        <row r="425">
          <cell r="A425">
            <v>80062596</v>
          </cell>
          <cell r="B425" t="str">
            <v>SUAREZ MORENO DANIEL ENRIQUE</v>
          </cell>
          <cell r="C425" t="str">
            <v>TECNICO ELECTRICISTA 1</v>
          </cell>
          <cell r="D425">
            <v>332000</v>
          </cell>
          <cell r="E425" t="str">
            <v>NUEVOS SUMINISTROS</v>
          </cell>
          <cell r="F425" t="str">
            <v>1110300</v>
          </cell>
          <cell r="G425" t="str">
            <v>015</v>
          </cell>
          <cell r="H425" t="str">
            <v>ZONA 4</v>
          </cell>
          <cell r="I425">
            <v>0</v>
          </cell>
          <cell r="K425" t="str">
            <v>Soltero</v>
          </cell>
          <cell r="L425">
            <v>37814</v>
          </cell>
          <cell r="M425" t="str">
            <v xml:space="preserve">  -   -</v>
          </cell>
          <cell r="N425" t="str">
            <v xml:space="preserve">  -   -</v>
          </cell>
          <cell r="O425">
            <v>0</v>
          </cell>
          <cell r="P425" t="str">
            <v>PORVENIR AFP</v>
          </cell>
          <cell r="Q425" t="str">
            <v>COMPENSAR</v>
          </cell>
          <cell r="R425">
            <v>0</v>
          </cell>
          <cell r="S425">
            <v>0</v>
          </cell>
          <cell r="T425" t="str">
            <v>106399389</v>
          </cell>
          <cell r="U425" t="str">
            <v>F</v>
          </cell>
          <cell r="V425">
            <v>0</v>
          </cell>
          <cell r="W425">
            <v>1</v>
          </cell>
          <cell r="X425" t="str">
            <v>COMPENSAR</v>
          </cell>
          <cell r="Y425" t="str">
            <v>BANCO DE BOGOTA</v>
          </cell>
          <cell r="Z425">
            <v>37844</v>
          </cell>
          <cell r="AA425">
            <v>37874</v>
          </cell>
          <cell r="AB425">
            <v>37905</v>
          </cell>
          <cell r="AC425">
            <v>37936</v>
          </cell>
          <cell r="AG425">
            <v>0</v>
          </cell>
        </row>
        <row r="426">
          <cell r="A426">
            <v>19242109</v>
          </cell>
          <cell r="B426" t="str">
            <v>CAÑON  JOSE ALVARO</v>
          </cell>
          <cell r="C426" t="str">
            <v>TECNICO ELECTRICISTA 1</v>
          </cell>
          <cell r="D426">
            <v>332000</v>
          </cell>
          <cell r="E426" t="str">
            <v>NUEVOS SUMINISTROS</v>
          </cell>
          <cell r="F426" t="str">
            <v>1110100</v>
          </cell>
          <cell r="G426" t="str">
            <v>058</v>
          </cell>
          <cell r="H426" t="str">
            <v>ZONA 5</v>
          </cell>
          <cell r="I426" t="str">
            <v>CALLE 68 B # 22-44 SUR</v>
          </cell>
          <cell r="K426" t="str">
            <v>Soltero</v>
          </cell>
          <cell r="L426">
            <v>37817</v>
          </cell>
          <cell r="M426">
            <v>19940</v>
          </cell>
          <cell r="N426" t="str">
            <v xml:space="preserve">  -   -</v>
          </cell>
          <cell r="O426">
            <v>0</v>
          </cell>
          <cell r="P426" t="str">
            <v>COLFONDOS</v>
          </cell>
          <cell r="Q426" t="str">
            <v>SUSALUD EPS</v>
          </cell>
          <cell r="R426">
            <v>0</v>
          </cell>
          <cell r="S426">
            <v>0</v>
          </cell>
          <cell r="T426">
            <v>0</v>
          </cell>
          <cell r="U426" t="str">
            <v>F</v>
          </cell>
          <cell r="V426">
            <v>7180137</v>
          </cell>
          <cell r="W426">
            <v>1</v>
          </cell>
          <cell r="X426" t="str">
            <v>COMPENSAR</v>
          </cell>
          <cell r="Y426" t="str">
            <v>BANCO DE BOGOTA</v>
          </cell>
          <cell r="Z426">
            <v>37847</v>
          </cell>
          <cell r="AA426">
            <v>37877</v>
          </cell>
          <cell r="AB426">
            <v>37908</v>
          </cell>
          <cell r="AC426">
            <v>37939</v>
          </cell>
          <cell r="AG426">
            <v>0</v>
          </cell>
        </row>
        <row r="427">
          <cell r="A427">
            <v>51980551</v>
          </cell>
          <cell r="B427" t="str">
            <v>ROJAS OROZCO MARIA PATRICIA</v>
          </cell>
          <cell r="C427" t="str">
            <v>TECNICO ELECTRICISTA 1</v>
          </cell>
          <cell r="D427">
            <v>332000</v>
          </cell>
          <cell r="E427" t="str">
            <v>NUEVOS SUMINISTROS</v>
          </cell>
          <cell r="F427" t="str">
            <v>1110100</v>
          </cell>
          <cell r="G427" t="str">
            <v>058</v>
          </cell>
          <cell r="H427" t="str">
            <v>ZONA 5</v>
          </cell>
          <cell r="I427" t="str">
            <v>CL 42 S N 13B-53 E</v>
          </cell>
          <cell r="K427" t="str">
            <v>Soltera</v>
          </cell>
          <cell r="L427">
            <v>37817</v>
          </cell>
          <cell r="M427">
            <v>25759</v>
          </cell>
          <cell r="N427" t="str">
            <v xml:space="preserve">  -   -</v>
          </cell>
          <cell r="O427" t="str">
            <v>PORVENIR</v>
          </cell>
          <cell r="P427" t="str">
            <v>PORVENIR AFP</v>
          </cell>
          <cell r="Q427" t="str">
            <v>SEGURO SOCIAL</v>
          </cell>
          <cell r="R427">
            <v>0</v>
          </cell>
          <cell r="S427" t="str">
            <v>BOG</v>
          </cell>
          <cell r="T427" t="str">
            <v>106378326</v>
          </cell>
          <cell r="U427" t="str">
            <v>F</v>
          </cell>
          <cell r="V427">
            <v>0</v>
          </cell>
          <cell r="W427">
            <v>1</v>
          </cell>
          <cell r="Z427">
            <v>37847</v>
          </cell>
          <cell r="AA427">
            <v>37877</v>
          </cell>
          <cell r="AB427">
            <v>37908</v>
          </cell>
          <cell r="AC427">
            <v>37939</v>
          </cell>
          <cell r="AG427">
            <v>0</v>
          </cell>
        </row>
        <row r="428">
          <cell r="A428">
            <v>52359660</v>
          </cell>
          <cell r="B428" t="str">
            <v>SANCHEZ ALFONSO ZANDRA MILENA</v>
          </cell>
          <cell r="C428" t="str">
            <v>ASESOR TECNICO</v>
          </cell>
          <cell r="D428">
            <v>332000</v>
          </cell>
          <cell r="E428" t="str">
            <v>NUEVOS SUMINISTROS</v>
          </cell>
          <cell r="F428" t="str">
            <v>1110200</v>
          </cell>
          <cell r="G428" t="str">
            <v>006</v>
          </cell>
          <cell r="H428" t="str">
            <v>ZONA 1</v>
          </cell>
          <cell r="I428" t="str">
            <v>CRA 44B # 70-26</v>
          </cell>
          <cell r="K428" t="str">
            <v>Soltero</v>
          </cell>
          <cell r="L428">
            <v>37817</v>
          </cell>
          <cell r="M428">
            <v>37817</v>
          </cell>
          <cell r="N428" t="str">
            <v xml:space="preserve">  -   -</v>
          </cell>
          <cell r="O428" t="str">
            <v>PORVENIR</v>
          </cell>
          <cell r="P428" t="str">
            <v>COLFONDOS</v>
          </cell>
          <cell r="Q428" t="str">
            <v>CRUZ BLANCA EPS</v>
          </cell>
          <cell r="R428">
            <v>0</v>
          </cell>
          <cell r="S428">
            <v>0</v>
          </cell>
          <cell r="T428" t="str">
            <v>106396146</v>
          </cell>
          <cell r="U428" t="str">
            <v>F</v>
          </cell>
          <cell r="V428">
            <v>7171762</v>
          </cell>
          <cell r="W428">
            <v>1</v>
          </cell>
          <cell r="X428" t="str">
            <v>COMPENSAR</v>
          </cell>
          <cell r="Y428" t="str">
            <v>BANCO DE BOGOTA</v>
          </cell>
          <cell r="Z428">
            <v>37847</v>
          </cell>
          <cell r="AA428">
            <v>37877</v>
          </cell>
          <cell r="AB428">
            <v>37908</v>
          </cell>
          <cell r="AC428">
            <v>37939</v>
          </cell>
          <cell r="AG428">
            <v>0</v>
          </cell>
        </row>
        <row r="429">
          <cell r="A429">
            <v>79759462</v>
          </cell>
          <cell r="B429" t="str">
            <v>BUITRAGO RUIZ JHON ALEXANDER</v>
          </cell>
          <cell r="C429" t="str">
            <v>TECNICO ELECTRICISTA</v>
          </cell>
          <cell r="D429">
            <v>332000</v>
          </cell>
          <cell r="E429" t="str">
            <v>NUEVOS SUMINISTROS</v>
          </cell>
          <cell r="F429" t="str">
            <v>1110200</v>
          </cell>
          <cell r="G429" t="str">
            <v>006</v>
          </cell>
          <cell r="H429" t="str">
            <v>ZONA 1</v>
          </cell>
          <cell r="I429" t="str">
            <v>CRA 44 B # 70-16 SUR</v>
          </cell>
          <cell r="K429" t="str">
            <v>Unión libre</v>
          </cell>
          <cell r="L429">
            <v>37817</v>
          </cell>
          <cell r="M429">
            <v>27917</v>
          </cell>
          <cell r="N429" t="str">
            <v xml:space="preserve">  -   -</v>
          </cell>
          <cell r="O429" t="str">
            <v>PORVENIR</v>
          </cell>
          <cell r="P429" t="str">
            <v>PORVENIR AFP</v>
          </cell>
          <cell r="Q429" t="str">
            <v>CRUZ BLANCA EPS</v>
          </cell>
          <cell r="R429">
            <v>0</v>
          </cell>
          <cell r="S429">
            <v>0</v>
          </cell>
          <cell r="T429" t="str">
            <v>106393614</v>
          </cell>
          <cell r="U429" t="str">
            <v>M</v>
          </cell>
          <cell r="V429" t="str">
            <v>7171762-7318951</v>
          </cell>
          <cell r="W429">
            <v>1</v>
          </cell>
          <cell r="X429" t="str">
            <v>COMPENSAR</v>
          </cell>
          <cell r="Y429" t="str">
            <v>BANCO DE BOGOTA</v>
          </cell>
          <cell r="Z429">
            <v>37847</v>
          </cell>
          <cell r="AA429">
            <v>37877</v>
          </cell>
          <cell r="AB429">
            <v>37908</v>
          </cell>
          <cell r="AC429">
            <v>37939</v>
          </cell>
          <cell r="AG429">
            <v>0</v>
          </cell>
        </row>
        <row r="430">
          <cell r="A430">
            <v>3108540</v>
          </cell>
          <cell r="B430" t="str">
            <v>TRIANA RAMIREZ JAIRO DARIO</v>
          </cell>
          <cell r="C430" t="str">
            <v>DIRECTOR DE PROYECTO</v>
          </cell>
          <cell r="D430">
            <v>3000000</v>
          </cell>
          <cell r="E430" t="str">
            <v>NUEVOS SUMINISTROS</v>
          </cell>
          <cell r="F430" t="str">
            <v>1110010</v>
          </cell>
          <cell r="G430" t="str">
            <v>014</v>
          </cell>
          <cell r="H430" t="str">
            <v>ADMINISTRACION CODENSA</v>
          </cell>
          <cell r="I430" t="e">
            <v>#N/A</v>
          </cell>
          <cell r="K430" t="str">
            <v>Casado</v>
          </cell>
          <cell r="L430">
            <v>37818</v>
          </cell>
          <cell r="M430">
            <v>20452</v>
          </cell>
          <cell r="N430" t="str">
            <v xml:space="preserve">  -   -</v>
          </cell>
          <cell r="O430" t="str">
            <v>PORVENIR</v>
          </cell>
          <cell r="P430" t="str">
            <v>SEGURO SOCIAL</v>
          </cell>
          <cell r="Q430" t="str">
            <v>COMPENSAR</v>
          </cell>
          <cell r="R430">
            <v>0</v>
          </cell>
          <cell r="S430" t="str">
            <v>NOCAIMA</v>
          </cell>
          <cell r="T430" t="str">
            <v>106342249</v>
          </cell>
          <cell r="U430" t="str">
            <v>M</v>
          </cell>
          <cell r="V430" t="e">
            <v>#N/A</v>
          </cell>
          <cell r="W430">
            <v>2</v>
          </cell>
          <cell r="X430" t="str">
            <v>COMPENSAR</v>
          </cell>
          <cell r="Y430" t="str">
            <v>BANCO DE BOGOTA</v>
          </cell>
          <cell r="Z430">
            <v>0</v>
          </cell>
          <cell r="AA430">
            <v>30</v>
          </cell>
          <cell r="AB430">
            <v>61</v>
          </cell>
          <cell r="AC430">
            <v>92</v>
          </cell>
          <cell r="AE430">
            <v>37377</v>
          </cell>
          <cell r="AG430">
            <v>0</v>
          </cell>
        </row>
        <row r="431">
          <cell r="A431">
            <v>66862486</v>
          </cell>
          <cell r="B431" t="str">
            <v>RAMIREZ QUINTERO SANDRA MILENA</v>
          </cell>
          <cell r="C431" t="str">
            <v>COORDINADORA ADMINISTRATIVA</v>
          </cell>
          <cell r="D431">
            <v>500000</v>
          </cell>
          <cell r="E431" t="str">
            <v>NUEVOS SUMINISTROS</v>
          </cell>
          <cell r="F431">
            <v>1110100</v>
          </cell>
          <cell r="G431" t="str">
            <v>014</v>
          </cell>
          <cell r="H431" t="str">
            <v>ADMINISTRACION CODENSA</v>
          </cell>
          <cell r="I431" t="str">
            <v>CLLE 150A NO. 114G-33 APTO 302 SUBA COMPARTIR</v>
          </cell>
          <cell r="K431" t="str">
            <v>Unión libre</v>
          </cell>
          <cell r="L431">
            <v>37818</v>
          </cell>
          <cell r="M431">
            <v>26992</v>
          </cell>
          <cell r="O431" t="str">
            <v>PORVENIR</v>
          </cell>
          <cell r="P431" t="str">
            <v>HORIZONTE AFP</v>
          </cell>
          <cell r="Q431" t="str">
            <v>SALUDCOOP EPS</v>
          </cell>
          <cell r="S431" t="str">
            <v>RESTREPO VALLE</v>
          </cell>
          <cell r="T431">
            <v>93151300</v>
          </cell>
          <cell r="U431" t="str">
            <v>F</v>
          </cell>
          <cell r="V431">
            <v>6909635</v>
          </cell>
          <cell r="W431">
            <v>1</v>
          </cell>
          <cell r="X431" t="str">
            <v>COMPENSAR</v>
          </cell>
          <cell r="Y431" t="str">
            <v>BANCO DE BOGOTA</v>
          </cell>
          <cell r="Z431">
            <v>37848</v>
          </cell>
          <cell r="AA431">
            <v>37878</v>
          </cell>
          <cell r="AB431">
            <v>37909</v>
          </cell>
          <cell r="AC431">
            <v>37940</v>
          </cell>
          <cell r="AE431">
            <v>37818</v>
          </cell>
          <cell r="AG431">
            <v>0</v>
          </cell>
        </row>
        <row r="432">
          <cell r="A432">
            <v>14190201</v>
          </cell>
          <cell r="B432" t="str">
            <v>PEDREROS PEDREROS HENRY</v>
          </cell>
          <cell r="C432" t="str">
            <v>ASESOR TECNICO</v>
          </cell>
          <cell r="D432">
            <v>332000</v>
          </cell>
          <cell r="E432" t="str">
            <v>NUEVOS SUMINISTROS</v>
          </cell>
          <cell r="F432" t="str">
            <v>1110100</v>
          </cell>
          <cell r="G432" t="str">
            <v>058</v>
          </cell>
          <cell r="H432" t="str">
            <v>ZONA 5</v>
          </cell>
          <cell r="I432" t="str">
            <v>CALLE 73 F # 88-22 SUR</v>
          </cell>
          <cell r="K432" t="str">
            <v>Soltero</v>
          </cell>
          <cell r="L432">
            <v>37819</v>
          </cell>
          <cell r="M432">
            <v>27042</v>
          </cell>
          <cell r="N432" t="str">
            <v xml:space="preserve">  -   -</v>
          </cell>
          <cell r="O432" t="str">
            <v>PORVENIR</v>
          </cell>
          <cell r="P432" t="str">
            <v>HORIZONTE AFP</v>
          </cell>
          <cell r="Q432" t="str">
            <v>CRUZ BLANCA EPS</v>
          </cell>
          <cell r="R432">
            <v>0</v>
          </cell>
          <cell r="S432">
            <v>0</v>
          </cell>
          <cell r="T432" t="str">
            <v>106399504</v>
          </cell>
          <cell r="U432" t="str">
            <v>F</v>
          </cell>
          <cell r="V432">
            <v>7768461</v>
          </cell>
          <cell r="W432">
            <v>1</v>
          </cell>
          <cell r="X432" t="str">
            <v>COMPENSAR</v>
          </cell>
          <cell r="Y432" t="str">
            <v>BANCO DE BOGOTA</v>
          </cell>
          <cell r="Z432">
            <v>37849</v>
          </cell>
          <cell r="AA432">
            <v>37879</v>
          </cell>
          <cell r="AB432">
            <v>37910</v>
          </cell>
          <cell r="AC432">
            <v>37941</v>
          </cell>
          <cell r="AG432">
            <v>0</v>
          </cell>
        </row>
        <row r="433">
          <cell r="A433">
            <v>17417537</v>
          </cell>
          <cell r="B433" t="str">
            <v>ARDILA GARZON LEONARDO FABIO</v>
          </cell>
          <cell r="C433" t="str">
            <v>AUXILIAR ELECTRICO</v>
          </cell>
          <cell r="D433">
            <v>332000</v>
          </cell>
          <cell r="E433" t="str">
            <v>NUEVOS SUMINISTROS</v>
          </cell>
          <cell r="F433" t="str">
            <v>1110200</v>
          </cell>
          <cell r="G433" t="str">
            <v>006</v>
          </cell>
          <cell r="H433" t="str">
            <v>ZONA 1</v>
          </cell>
          <cell r="I433" t="str">
            <v>TRANS 67 # 75-14 SUR</v>
          </cell>
          <cell r="K433" t="str">
            <v>Soltero</v>
          </cell>
          <cell r="L433">
            <v>37819</v>
          </cell>
          <cell r="M433">
            <v>27414</v>
          </cell>
          <cell r="N433" t="str">
            <v xml:space="preserve">  -   -</v>
          </cell>
          <cell r="O433" t="str">
            <v>PORVENIR</v>
          </cell>
          <cell r="P433" t="str">
            <v>COLFONDOS</v>
          </cell>
          <cell r="Q433" t="str">
            <v>SALUDCOOP EPS</v>
          </cell>
          <cell r="R433">
            <v>0</v>
          </cell>
          <cell r="S433">
            <v>0</v>
          </cell>
          <cell r="T433" t="str">
            <v>106399751</v>
          </cell>
          <cell r="U433" t="str">
            <v>F</v>
          </cell>
          <cell r="V433">
            <v>7187700</v>
          </cell>
          <cell r="W433">
            <v>1</v>
          </cell>
          <cell r="X433" t="str">
            <v>COMPENSAR</v>
          </cell>
          <cell r="Y433" t="str">
            <v>BANCO DE BOGOTA</v>
          </cell>
          <cell r="Z433">
            <v>37849</v>
          </cell>
          <cell r="AA433">
            <v>37879</v>
          </cell>
          <cell r="AB433">
            <v>37910</v>
          </cell>
          <cell r="AC433">
            <v>37941</v>
          </cell>
          <cell r="AG433">
            <v>0</v>
          </cell>
        </row>
        <row r="434">
          <cell r="A434">
            <v>52169623</v>
          </cell>
          <cell r="B434" t="str">
            <v>HIDALDO REYES ZALLY ELIZABETH</v>
          </cell>
          <cell r="C434" t="str">
            <v>ASESOR TECNICO</v>
          </cell>
          <cell r="D434">
            <v>332000</v>
          </cell>
          <cell r="E434" t="str">
            <v>NUEVOS SUMINISTROS</v>
          </cell>
          <cell r="F434" t="str">
            <v>1110100</v>
          </cell>
          <cell r="G434" t="str">
            <v>013</v>
          </cell>
          <cell r="H434" t="str">
            <v>ZONA 3</v>
          </cell>
          <cell r="I434" t="str">
            <v>CRA 10 A # 56-15</v>
          </cell>
          <cell r="K434" t="str">
            <v>Soltero</v>
          </cell>
          <cell r="L434">
            <v>37819</v>
          </cell>
          <cell r="M434">
            <v>27459</v>
          </cell>
          <cell r="N434" t="str">
            <v xml:space="preserve">  -   -</v>
          </cell>
          <cell r="O434" t="str">
            <v>PORVENIR</v>
          </cell>
          <cell r="P434" t="str">
            <v>PROTECCION AFP</v>
          </cell>
          <cell r="Q434" t="str">
            <v>COMPENSAR</v>
          </cell>
          <cell r="R434">
            <v>0</v>
          </cell>
          <cell r="S434">
            <v>0</v>
          </cell>
          <cell r="T434">
            <v>0</v>
          </cell>
          <cell r="U434" t="str">
            <v>F</v>
          </cell>
          <cell r="V434" t="str">
            <v>3636943-3642937</v>
          </cell>
          <cell r="W434">
            <v>1</v>
          </cell>
          <cell r="X434" t="str">
            <v>COMPENSAR</v>
          </cell>
          <cell r="Y434" t="str">
            <v>BANCO DE BOGOTA</v>
          </cell>
          <cell r="Z434">
            <v>37849</v>
          </cell>
          <cell r="AA434">
            <v>37879</v>
          </cell>
          <cell r="AB434">
            <v>37910</v>
          </cell>
          <cell r="AC434">
            <v>37941</v>
          </cell>
          <cell r="AG434">
            <v>0</v>
          </cell>
        </row>
        <row r="435">
          <cell r="A435">
            <v>52508166</v>
          </cell>
          <cell r="B435" t="str">
            <v>SANCHEZ ORTEGA JENNY MILENA</v>
          </cell>
          <cell r="C435" t="str">
            <v>ASESORA DE VENTAS</v>
          </cell>
          <cell r="D435">
            <v>332000</v>
          </cell>
          <cell r="E435" t="str">
            <v>NUEVOS SUMINISTROS</v>
          </cell>
          <cell r="F435" t="str">
            <v>1110200</v>
          </cell>
          <cell r="G435" t="str">
            <v>006</v>
          </cell>
          <cell r="H435" t="str">
            <v>ZONA 1</v>
          </cell>
          <cell r="I435" t="str">
            <v>CALLE 143 # 3-67</v>
          </cell>
          <cell r="K435" t="str">
            <v>Soltero</v>
          </cell>
          <cell r="L435">
            <v>37819</v>
          </cell>
          <cell r="M435">
            <v>29022</v>
          </cell>
          <cell r="N435" t="str">
            <v xml:space="preserve">  -   -</v>
          </cell>
          <cell r="O435" t="str">
            <v>PORVENIR</v>
          </cell>
          <cell r="P435" t="str">
            <v>COLFONDOS</v>
          </cell>
          <cell r="Q435" t="str">
            <v>SALUDCOOP EPS</v>
          </cell>
          <cell r="R435">
            <v>0</v>
          </cell>
          <cell r="S435">
            <v>0</v>
          </cell>
          <cell r="T435">
            <v>0</v>
          </cell>
          <cell r="U435" t="str">
            <v>F</v>
          </cell>
          <cell r="V435">
            <v>2068893</v>
          </cell>
          <cell r="W435">
            <v>1</v>
          </cell>
          <cell r="X435" t="str">
            <v>COMPENSAR</v>
          </cell>
          <cell r="Y435" t="str">
            <v>BANCO DE BOGOTA</v>
          </cell>
          <cell r="Z435">
            <v>37849</v>
          </cell>
          <cell r="AA435">
            <v>37879</v>
          </cell>
          <cell r="AB435">
            <v>37910</v>
          </cell>
          <cell r="AC435">
            <v>37941</v>
          </cell>
          <cell r="AG435">
            <v>0</v>
          </cell>
        </row>
        <row r="436">
          <cell r="A436">
            <v>72071161</v>
          </cell>
          <cell r="B436" t="str">
            <v>CORONADO DIX LUIS FRANCISCO</v>
          </cell>
          <cell r="C436" t="str">
            <v>TECNICO ELECTRICISTA</v>
          </cell>
          <cell r="D436">
            <v>332000</v>
          </cell>
          <cell r="E436" t="str">
            <v>NUEVOS SUMINISTROS</v>
          </cell>
          <cell r="F436" t="str">
            <v>1110300</v>
          </cell>
          <cell r="G436" t="str">
            <v>008</v>
          </cell>
          <cell r="H436" t="str">
            <v>ZONA 2</v>
          </cell>
          <cell r="I436" t="str">
            <v>CRA 22 # 70-15</v>
          </cell>
          <cell r="K436" t="str">
            <v>Soltero</v>
          </cell>
          <cell r="L436">
            <v>37819</v>
          </cell>
          <cell r="M436">
            <v>23821</v>
          </cell>
          <cell r="N436" t="str">
            <v xml:space="preserve">  -   -</v>
          </cell>
          <cell r="O436" t="str">
            <v>PORVENIR</v>
          </cell>
          <cell r="P436" t="str">
            <v>PROTECCION AFP</v>
          </cell>
          <cell r="Q436" t="str">
            <v>SUSALUD EPS</v>
          </cell>
          <cell r="R436">
            <v>0</v>
          </cell>
          <cell r="S436">
            <v>0</v>
          </cell>
          <cell r="T436" t="str">
            <v>106395619</v>
          </cell>
          <cell r="U436" t="str">
            <v>F</v>
          </cell>
          <cell r="V436" t="str">
            <v>2351448-2174496</v>
          </cell>
          <cell r="W436">
            <v>1</v>
          </cell>
          <cell r="X436" t="str">
            <v>COMPENSAR</v>
          </cell>
          <cell r="Y436" t="str">
            <v>BANCO DE BOGOTA</v>
          </cell>
          <cell r="Z436">
            <v>37849</v>
          </cell>
          <cell r="AA436">
            <v>37879</v>
          </cell>
          <cell r="AB436">
            <v>37910</v>
          </cell>
          <cell r="AC436">
            <v>37941</v>
          </cell>
          <cell r="AG436">
            <v>0</v>
          </cell>
        </row>
        <row r="437">
          <cell r="A437">
            <v>79466972</v>
          </cell>
          <cell r="B437" t="str">
            <v>RODRIGUEZ MENDIETA FLORENCIO</v>
          </cell>
          <cell r="C437" t="str">
            <v>AUXILIAR ELECTRICO</v>
          </cell>
          <cell r="D437">
            <v>332000</v>
          </cell>
          <cell r="E437" t="str">
            <v>NUEVOS SUMINISTROS</v>
          </cell>
          <cell r="F437" t="str">
            <v>1110300</v>
          </cell>
          <cell r="G437" t="str">
            <v>008</v>
          </cell>
          <cell r="H437" t="str">
            <v>ZONA 2</v>
          </cell>
          <cell r="I437" t="str">
            <v>CRA 100 # 38 C 19</v>
          </cell>
          <cell r="K437" t="str">
            <v>Soltero</v>
          </cell>
          <cell r="L437">
            <v>37819</v>
          </cell>
          <cell r="M437">
            <v>24852</v>
          </cell>
          <cell r="N437" t="str">
            <v xml:space="preserve">  -   -</v>
          </cell>
          <cell r="O437" t="str">
            <v>PORVENIR</v>
          </cell>
          <cell r="P437" t="str">
            <v>COLFONDOS</v>
          </cell>
          <cell r="Q437" t="str">
            <v>CRUZ BLANCA EPS</v>
          </cell>
          <cell r="R437">
            <v>0</v>
          </cell>
          <cell r="S437">
            <v>0</v>
          </cell>
          <cell r="T437" t="str">
            <v>106399496</v>
          </cell>
          <cell r="U437" t="str">
            <v>F</v>
          </cell>
          <cell r="V437">
            <v>5714889</v>
          </cell>
          <cell r="W437">
            <v>1</v>
          </cell>
          <cell r="X437" t="str">
            <v>COMPENSAR</v>
          </cell>
          <cell r="Y437" t="str">
            <v>BANCO DE BOGOTA</v>
          </cell>
          <cell r="Z437">
            <v>37849</v>
          </cell>
          <cell r="AA437">
            <v>37879</v>
          </cell>
          <cell r="AB437">
            <v>37910</v>
          </cell>
          <cell r="AC437">
            <v>37941</v>
          </cell>
          <cell r="AG437">
            <v>0</v>
          </cell>
        </row>
        <row r="438">
          <cell r="A438">
            <v>79869272</v>
          </cell>
          <cell r="B438" t="str">
            <v>RAMIREZ PUERTO WILLIAM ARMANDO</v>
          </cell>
          <cell r="C438" t="str">
            <v>TECNICO ELECTRICISTA</v>
          </cell>
          <cell r="D438">
            <v>332000</v>
          </cell>
          <cell r="E438" t="str">
            <v>NUEVOS SUMINISTROS</v>
          </cell>
          <cell r="F438" t="str">
            <v>1110300</v>
          </cell>
          <cell r="G438" t="str">
            <v>008</v>
          </cell>
          <cell r="H438" t="str">
            <v>ZONA 2</v>
          </cell>
          <cell r="I438" t="str">
            <v>CRA 75 F # 62 D 41</v>
          </cell>
          <cell r="K438" t="str">
            <v>Soltero</v>
          </cell>
          <cell r="L438">
            <v>37819</v>
          </cell>
          <cell r="M438">
            <v>26075</v>
          </cell>
          <cell r="N438" t="str">
            <v xml:space="preserve">  -   -</v>
          </cell>
          <cell r="O438" t="str">
            <v>PORVENIR</v>
          </cell>
          <cell r="P438" t="str">
            <v>PROTECCION AFP</v>
          </cell>
          <cell r="Q438" t="str">
            <v>COMPENSAR</v>
          </cell>
          <cell r="R438">
            <v>0</v>
          </cell>
          <cell r="S438">
            <v>0</v>
          </cell>
          <cell r="T438">
            <v>0</v>
          </cell>
          <cell r="U438" t="str">
            <v>F</v>
          </cell>
          <cell r="V438">
            <v>5970460</v>
          </cell>
          <cell r="W438">
            <v>1</v>
          </cell>
          <cell r="X438" t="str">
            <v>COMPENSAR</v>
          </cell>
          <cell r="Y438" t="str">
            <v>BANCO DE BOGOTA</v>
          </cell>
          <cell r="Z438">
            <v>37849</v>
          </cell>
          <cell r="AA438">
            <v>37879</v>
          </cell>
          <cell r="AB438">
            <v>37910</v>
          </cell>
          <cell r="AC438">
            <v>37941</v>
          </cell>
          <cell r="AG438">
            <v>0</v>
          </cell>
        </row>
        <row r="439">
          <cell r="A439">
            <v>80267800</v>
          </cell>
          <cell r="B439" t="str">
            <v>YEPES MUÑOZ SIGIFREDO</v>
          </cell>
          <cell r="C439" t="str">
            <v>TECNICO ELECTRICISTA</v>
          </cell>
          <cell r="D439">
            <v>332000</v>
          </cell>
          <cell r="E439" t="str">
            <v>NUEVOS SUMINISTROS</v>
          </cell>
          <cell r="F439" t="str">
            <v>1110300</v>
          </cell>
          <cell r="G439" t="str">
            <v>008</v>
          </cell>
          <cell r="H439" t="str">
            <v>ZONA 2</v>
          </cell>
          <cell r="I439" t="str">
            <v>CALLE 4 # 13-51</v>
          </cell>
          <cell r="K439" t="str">
            <v>Soltero</v>
          </cell>
          <cell r="L439">
            <v>37819</v>
          </cell>
          <cell r="M439">
            <v>23810</v>
          </cell>
          <cell r="N439" t="str">
            <v xml:space="preserve">  -   -</v>
          </cell>
          <cell r="O439" t="str">
            <v>PORVENIR</v>
          </cell>
          <cell r="P439" t="str">
            <v>COLFONDOS</v>
          </cell>
          <cell r="Q439" t="str">
            <v>SALUD TOTAL EPS</v>
          </cell>
          <cell r="R439">
            <v>0</v>
          </cell>
          <cell r="S439">
            <v>0</v>
          </cell>
          <cell r="T439" t="str">
            <v>106399488</v>
          </cell>
          <cell r="U439" t="str">
            <v>F</v>
          </cell>
          <cell r="V439">
            <v>5760600</v>
          </cell>
          <cell r="W439">
            <v>1</v>
          </cell>
          <cell r="X439" t="str">
            <v>COMPENSAR</v>
          </cell>
          <cell r="Y439" t="str">
            <v>BANCO DE BOGOTA</v>
          </cell>
          <cell r="Z439">
            <v>37849</v>
          </cell>
          <cell r="AA439">
            <v>37879</v>
          </cell>
          <cell r="AB439">
            <v>37910</v>
          </cell>
          <cell r="AC439">
            <v>37941</v>
          </cell>
          <cell r="AG439">
            <v>0</v>
          </cell>
        </row>
        <row r="440">
          <cell r="A440">
            <v>3110055</v>
          </cell>
          <cell r="B440" t="str">
            <v>CHIMBI DELGADO CARLOS ANDRES</v>
          </cell>
          <cell r="C440" t="str">
            <v>AUXILIAR ELECTRICO</v>
          </cell>
          <cell r="D440">
            <v>332000</v>
          </cell>
          <cell r="E440" t="str">
            <v>NUEVOS SUMINISTROS</v>
          </cell>
          <cell r="F440" t="str">
            <v>1110200</v>
          </cell>
          <cell r="G440" t="str">
            <v>016</v>
          </cell>
          <cell r="H440" t="str">
            <v>ZONA 6</v>
          </cell>
          <cell r="I440" t="str">
            <v>CRA 102 # 83-60</v>
          </cell>
          <cell r="K440" t="str">
            <v>Soltero</v>
          </cell>
          <cell r="L440">
            <v>37821</v>
          </cell>
          <cell r="M440">
            <v>30539</v>
          </cell>
          <cell r="N440" t="str">
            <v xml:space="preserve">  -   -</v>
          </cell>
          <cell r="O440" t="str">
            <v>PORVENIR</v>
          </cell>
          <cell r="P440" t="str">
            <v>COLFONDOS</v>
          </cell>
          <cell r="Q440" t="str">
            <v>COMPENSAR</v>
          </cell>
          <cell r="R440">
            <v>0</v>
          </cell>
          <cell r="S440">
            <v>0</v>
          </cell>
          <cell r="T440" t="str">
            <v>106399637</v>
          </cell>
          <cell r="U440" t="str">
            <v>F</v>
          </cell>
          <cell r="V440">
            <v>4334717</v>
          </cell>
          <cell r="W440">
            <v>1</v>
          </cell>
          <cell r="X440" t="str">
            <v>COMPENSAR</v>
          </cell>
          <cell r="Y440" t="str">
            <v>BANCO DE BOGOTA</v>
          </cell>
          <cell r="Z440">
            <v>37851</v>
          </cell>
          <cell r="AA440">
            <v>37881</v>
          </cell>
          <cell r="AB440">
            <v>37912</v>
          </cell>
          <cell r="AC440">
            <v>37943</v>
          </cell>
          <cell r="AG440">
            <v>0</v>
          </cell>
        </row>
        <row r="441">
          <cell r="A441">
            <v>52749927</v>
          </cell>
          <cell r="B441" t="str">
            <v>QUITIAN DIAZ PAOLA ANDREA</v>
          </cell>
          <cell r="C441" t="str">
            <v>ASESOR TECNICO</v>
          </cell>
          <cell r="D441">
            <v>332000</v>
          </cell>
          <cell r="E441" t="str">
            <v>NUEVOS SUMINISTROS</v>
          </cell>
          <cell r="F441" t="str">
            <v>1110100</v>
          </cell>
          <cell r="G441" t="str">
            <v>013</v>
          </cell>
          <cell r="H441" t="str">
            <v>ZONA 3</v>
          </cell>
          <cell r="I441" t="str">
            <v>TRANS 16 G # 49-69</v>
          </cell>
          <cell r="K441" t="str">
            <v>Soltero</v>
          </cell>
          <cell r="L441">
            <v>37821</v>
          </cell>
          <cell r="M441">
            <v>30860</v>
          </cell>
          <cell r="N441" t="str">
            <v xml:space="preserve">  -   -</v>
          </cell>
          <cell r="O441" t="str">
            <v>PORVENIR</v>
          </cell>
          <cell r="P441" t="str">
            <v>COLFONDOS</v>
          </cell>
          <cell r="Q441" t="str">
            <v>COMPENSAR</v>
          </cell>
          <cell r="R441">
            <v>0</v>
          </cell>
          <cell r="S441">
            <v>0</v>
          </cell>
          <cell r="T441" t="str">
            <v>106399686</v>
          </cell>
          <cell r="U441" t="str">
            <v>F</v>
          </cell>
          <cell r="V441">
            <v>7609757</v>
          </cell>
          <cell r="W441">
            <v>1</v>
          </cell>
          <cell r="X441" t="str">
            <v>COMPENSAR</v>
          </cell>
          <cell r="Y441" t="str">
            <v>BANCO DE BOGOTA</v>
          </cell>
          <cell r="Z441">
            <v>37851</v>
          </cell>
          <cell r="AA441">
            <v>37881</v>
          </cell>
          <cell r="AB441">
            <v>37912</v>
          </cell>
          <cell r="AC441">
            <v>37943</v>
          </cell>
          <cell r="AG441">
            <v>0</v>
          </cell>
        </row>
        <row r="442">
          <cell r="A442">
            <v>71481642</v>
          </cell>
          <cell r="B442" t="str">
            <v>ALZATE PARRA JHON FREDY</v>
          </cell>
          <cell r="C442" t="str">
            <v>TECNICO ELECTRICISTA</v>
          </cell>
          <cell r="D442">
            <v>332000</v>
          </cell>
          <cell r="E442" t="str">
            <v>NUEVOS SUMINISTROS</v>
          </cell>
          <cell r="F442" t="str">
            <v>1110200</v>
          </cell>
          <cell r="G442" t="str">
            <v>016</v>
          </cell>
          <cell r="H442" t="str">
            <v>ZONA 6</v>
          </cell>
          <cell r="I442" t="str">
            <v>CRA 97 # 38 C 56</v>
          </cell>
          <cell r="K442" t="str">
            <v>Unión libre</v>
          </cell>
          <cell r="L442">
            <v>37821</v>
          </cell>
          <cell r="M442">
            <v>28709</v>
          </cell>
          <cell r="N442" t="str">
            <v xml:space="preserve">  -   -</v>
          </cell>
          <cell r="O442" t="str">
            <v>PORVENIR</v>
          </cell>
          <cell r="P442" t="str">
            <v>HORIZONTE AFP</v>
          </cell>
          <cell r="Q442" t="str">
            <v>SALUDCOOP EPS</v>
          </cell>
          <cell r="R442" t="str">
            <v>71481642DM40-1</v>
          </cell>
          <cell r="S442" t="str">
            <v>PTO TRIUNFO</v>
          </cell>
          <cell r="T442" t="str">
            <v>467091245</v>
          </cell>
          <cell r="U442" t="str">
            <v>M</v>
          </cell>
          <cell r="V442">
            <v>8322323</v>
          </cell>
          <cell r="W442">
            <v>1</v>
          </cell>
          <cell r="X442" t="str">
            <v>COMPENSAR</v>
          </cell>
          <cell r="Y442" t="str">
            <v>BANCO DE BOGOTA</v>
          </cell>
          <cell r="Z442">
            <v>37851</v>
          </cell>
          <cell r="AA442">
            <v>37881</v>
          </cell>
          <cell r="AB442">
            <v>37912</v>
          </cell>
          <cell r="AC442">
            <v>37943</v>
          </cell>
          <cell r="AG442">
            <v>0</v>
          </cell>
        </row>
        <row r="443">
          <cell r="A443">
            <v>79290334</v>
          </cell>
          <cell r="B443" t="str">
            <v>ALAPE GUZMAN YESID</v>
          </cell>
          <cell r="C443" t="str">
            <v>TECNICO ELECTRICISTA</v>
          </cell>
          <cell r="D443">
            <v>332000</v>
          </cell>
          <cell r="E443" t="str">
            <v>NUEVOS SUMINISTROS</v>
          </cell>
          <cell r="F443" t="str">
            <v>1110300</v>
          </cell>
          <cell r="G443" t="str">
            <v>015</v>
          </cell>
          <cell r="H443" t="str">
            <v>ZONA 4</v>
          </cell>
          <cell r="I443" t="str">
            <v>CRA 16 # 34-51</v>
          </cell>
          <cell r="K443" t="str">
            <v>Unión libre</v>
          </cell>
          <cell r="L443">
            <v>37821</v>
          </cell>
          <cell r="M443">
            <v>23255</v>
          </cell>
          <cell r="N443" t="str">
            <v xml:space="preserve">  -   -</v>
          </cell>
          <cell r="O443" t="str">
            <v>PORVENIR</v>
          </cell>
          <cell r="P443" t="str">
            <v>COLFONDOS</v>
          </cell>
          <cell r="Q443" t="str">
            <v>CAFESALUD EPS</v>
          </cell>
          <cell r="R443">
            <v>0</v>
          </cell>
          <cell r="S443">
            <v>0</v>
          </cell>
          <cell r="T443" t="str">
            <v>106396237</v>
          </cell>
          <cell r="U443" t="str">
            <v>M</v>
          </cell>
          <cell r="V443">
            <v>2076963</v>
          </cell>
          <cell r="W443">
            <v>1</v>
          </cell>
          <cell r="X443" t="str">
            <v>COMPENSAR</v>
          </cell>
          <cell r="Y443" t="str">
            <v>BANCO DE BOGOTA</v>
          </cell>
          <cell r="Z443">
            <v>37851</v>
          </cell>
          <cell r="AA443">
            <v>37881</v>
          </cell>
          <cell r="AB443">
            <v>37912</v>
          </cell>
          <cell r="AC443">
            <v>37943</v>
          </cell>
          <cell r="AG443">
            <v>0</v>
          </cell>
        </row>
        <row r="444">
          <cell r="A444">
            <v>80489181</v>
          </cell>
          <cell r="B444" t="str">
            <v>IBAÑEZ LESMES LUIS EDUARDO</v>
          </cell>
          <cell r="C444" t="str">
            <v>ASESOR TECNICO</v>
          </cell>
          <cell r="D444">
            <v>332000</v>
          </cell>
          <cell r="E444" t="str">
            <v>NUEVOS SUMINISTROS</v>
          </cell>
          <cell r="F444" t="str">
            <v>1110100</v>
          </cell>
          <cell r="G444" t="str">
            <v>058</v>
          </cell>
          <cell r="H444" t="str">
            <v>ZONA 5</v>
          </cell>
          <cell r="I444" t="str">
            <v>CRA 35 # 63 A 29</v>
          </cell>
          <cell r="K444" t="str">
            <v>Soltero</v>
          </cell>
          <cell r="L444">
            <v>37821</v>
          </cell>
          <cell r="M444">
            <v>26763</v>
          </cell>
          <cell r="N444" t="str">
            <v xml:space="preserve">  -   -</v>
          </cell>
          <cell r="O444" t="str">
            <v>PORVENIR</v>
          </cell>
          <cell r="P444" t="str">
            <v>HORIZONTE AFP</v>
          </cell>
          <cell r="Q444" t="str">
            <v>CRUZ BLANCA EPS</v>
          </cell>
          <cell r="R444">
            <v>0</v>
          </cell>
          <cell r="S444">
            <v>0</v>
          </cell>
          <cell r="T444" t="str">
            <v>106399744</v>
          </cell>
          <cell r="U444" t="str">
            <v>F</v>
          </cell>
          <cell r="V444">
            <v>2215480</v>
          </cell>
          <cell r="W444">
            <v>1</v>
          </cell>
          <cell r="X444" t="str">
            <v>COMPENSAR</v>
          </cell>
          <cell r="Y444" t="str">
            <v>BANCO DE BOGOTA</v>
          </cell>
          <cell r="Z444">
            <v>37851</v>
          </cell>
          <cell r="AA444">
            <v>37881</v>
          </cell>
          <cell r="AB444">
            <v>37912</v>
          </cell>
          <cell r="AC444">
            <v>37943</v>
          </cell>
          <cell r="AG444">
            <v>0</v>
          </cell>
        </row>
        <row r="445">
          <cell r="A445">
            <v>79641051</v>
          </cell>
          <cell r="B445" t="str">
            <v>CASTAÑEDA EDGAR ANTONIO</v>
          </cell>
          <cell r="C445" t="str">
            <v>AUXILIAR ELECTRICO</v>
          </cell>
          <cell r="D445">
            <v>332000</v>
          </cell>
          <cell r="E445" t="str">
            <v>NUEVOS SUMINISTROS</v>
          </cell>
          <cell r="F445" t="str">
            <v>1110100</v>
          </cell>
          <cell r="G445" t="str">
            <v>058</v>
          </cell>
          <cell r="H445" t="str">
            <v>ZONA 5</v>
          </cell>
          <cell r="I445" t="str">
            <v>CALLE 68 B # 22 A 32 SUR</v>
          </cell>
          <cell r="K445" t="str">
            <v>Soltero</v>
          </cell>
          <cell r="L445">
            <v>37823</v>
          </cell>
          <cell r="M445">
            <v>27098</v>
          </cell>
          <cell r="N445" t="str">
            <v xml:space="preserve">  -   -</v>
          </cell>
          <cell r="O445" t="str">
            <v>PORVENIR</v>
          </cell>
          <cell r="P445" t="str">
            <v>SEGURO SOCIAL</v>
          </cell>
          <cell r="Q445" t="str">
            <v>SEGURO SOCIAL</v>
          </cell>
          <cell r="R445">
            <v>0</v>
          </cell>
          <cell r="S445">
            <v>0</v>
          </cell>
          <cell r="T445" t="str">
            <v>106399603</v>
          </cell>
          <cell r="U445" t="str">
            <v>F</v>
          </cell>
          <cell r="V445">
            <v>7157871</v>
          </cell>
          <cell r="W445">
            <v>1</v>
          </cell>
          <cell r="X445" t="str">
            <v>COMPENSAR</v>
          </cell>
          <cell r="Y445" t="str">
            <v>BANCO DE BOGOTA</v>
          </cell>
          <cell r="Z445">
            <v>37853</v>
          </cell>
          <cell r="AA445">
            <v>37883</v>
          </cell>
          <cell r="AB445">
            <v>37914</v>
          </cell>
          <cell r="AC445">
            <v>37945</v>
          </cell>
          <cell r="AG445">
            <v>0</v>
          </cell>
        </row>
        <row r="446">
          <cell r="A446">
            <v>19330751</v>
          </cell>
          <cell r="B446" t="str">
            <v>BEJARANO ACOSTA JUAN DE DIOS</v>
          </cell>
          <cell r="C446" t="str">
            <v>TECNICO ELECTRICISTA</v>
          </cell>
          <cell r="D446">
            <v>332000</v>
          </cell>
          <cell r="E446" t="str">
            <v>NUEVOS SUMINISTROS</v>
          </cell>
          <cell r="F446" t="str">
            <v>1110300</v>
          </cell>
          <cell r="G446" t="str">
            <v>015</v>
          </cell>
          <cell r="H446" t="str">
            <v>ZONA 4</v>
          </cell>
          <cell r="I446" t="str">
            <v>CALLE 43 BIS # 6 A 34 ESTE</v>
          </cell>
          <cell r="K446" t="str">
            <v>Soltero</v>
          </cell>
          <cell r="L446">
            <v>37824</v>
          </cell>
          <cell r="M446">
            <v>20624</v>
          </cell>
          <cell r="N446" t="str">
            <v xml:space="preserve">  -   -</v>
          </cell>
          <cell r="O446" t="str">
            <v>PORVENIR</v>
          </cell>
          <cell r="P446" t="str">
            <v>SEGURO SOCIAL</v>
          </cell>
          <cell r="Q446" t="str">
            <v>SUSALUD EPS</v>
          </cell>
          <cell r="R446">
            <v>0</v>
          </cell>
          <cell r="S446">
            <v>0</v>
          </cell>
          <cell r="T446" t="str">
            <v>106399694</v>
          </cell>
          <cell r="U446" t="str">
            <v>F</v>
          </cell>
          <cell r="V446">
            <v>3679253</v>
          </cell>
          <cell r="W446">
            <v>1</v>
          </cell>
          <cell r="X446" t="str">
            <v>COMPENSAR</v>
          </cell>
          <cell r="Y446" t="str">
            <v>BANCO DE BOGOTA</v>
          </cell>
          <cell r="Z446">
            <v>37854</v>
          </cell>
          <cell r="AA446">
            <v>37884</v>
          </cell>
          <cell r="AB446">
            <v>37915</v>
          </cell>
          <cell r="AC446">
            <v>37946</v>
          </cell>
          <cell r="AG446">
            <v>0</v>
          </cell>
        </row>
        <row r="447">
          <cell r="A447">
            <v>4268616</v>
          </cell>
          <cell r="B447" t="str">
            <v>JUEZ BALLESTEROS MIGUEL ENRIQUE</v>
          </cell>
          <cell r="C447" t="str">
            <v>AUXILIAR ELECTRICO</v>
          </cell>
          <cell r="D447">
            <v>332000</v>
          </cell>
          <cell r="E447" t="str">
            <v>NUEVOS SUMINISTROS</v>
          </cell>
          <cell r="F447" t="str">
            <v>1110100</v>
          </cell>
          <cell r="G447" t="str">
            <v>058</v>
          </cell>
          <cell r="H447" t="str">
            <v>ZONA 5</v>
          </cell>
          <cell r="I447" t="str">
            <v>CALLE 60 # 97 B 04 SUR</v>
          </cell>
          <cell r="K447" t="str">
            <v>Soltero</v>
          </cell>
          <cell r="L447">
            <v>37825</v>
          </cell>
          <cell r="M447">
            <v>16619</v>
          </cell>
          <cell r="N447" t="str">
            <v xml:space="preserve">  -   -</v>
          </cell>
          <cell r="O447" t="str">
            <v>PORVENIR</v>
          </cell>
          <cell r="P447" t="str">
            <v>SEGURO SOCIAL</v>
          </cell>
          <cell r="Q447" t="str">
            <v>SEGURO SOCIAL</v>
          </cell>
          <cell r="R447">
            <v>0</v>
          </cell>
          <cell r="S447">
            <v>0</v>
          </cell>
          <cell r="T447" t="str">
            <v>081274995</v>
          </cell>
          <cell r="U447" t="str">
            <v>F</v>
          </cell>
          <cell r="V447">
            <v>7836642</v>
          </cell>
          <cell r="W447">
            <v>1</v>
          </cell>
          <cell r="X447" t="str">
            <v>COMPENSAR</v>
          </cell>
          <cell r="Y447" t="str">
            <v>BANCO DE BOGOTA</v>
          </cell>
          <cell r="Z447">
            <v>37855</v>
          </cell>
          <cell r="AA447">
            <v>37885</v>
          </cell>
          <cell r="AB447">
            <v>37916</v>
          </cell>
          <cell r="AC447">
            <v>37947</v>
          </cell>
          <cell r="AG447">
            <v>0</v>
          </cell>
        </row>
        <row r="448">
          <cell r="A448">
            <v>79701883</v>
          </cell>
          <cell r="B448" t="str">
            <v>ALVARADO SUAREZ JOHN</v>
          </cell>
          <cell r="C448" t="str">
            <v>AUXILIAR ELECTRICO</v>
          </cell>
          <cell r="D448">
            <v>332000</v>
          </cell>
          <cell r="E448" t="str">
            <v>NUEVOS SUMINISTROS</v>
          </cell>
          <cell r="F448" t="str">
            <v>1110100</v>
          </cell>
          <cell r="G448" t="str">
            <v>058</v>
          </cell>
          <cell r="H448" t="str">
            <v>ZONA 5</v>
          </cell>
          <cell r="I448" t="str">
            <v>CRA 12 B # 35-31 SUR</v>
          </cell>
          <cell r="K448" t="str">
            <v>Soltero</v>
          </cell>
          <cell r="L448">
            <v>37825</v>
          </cell>
          <cell r="M448">
            <v>27142</v>
          </cell>
          <cell r="N448" t="str">
            <v xml:space="preserve">  -   -</v>
          </cell>
          <cell r="O448" t="str">
            <v>PORVENIR</v>
          </cell>
          <cell r="P448" t="str">
            <v>PORVENIR AFP</v>
          </cell>
          <cell r="Q448" t="str">
            <v>CRUZ BLANCA EPS</v>
          </cell>
          <cell r="R448">
            <v>0</v>
          </cell>
          <cell r="S448">
            <v>0</v>
          </cell>
          <cell r="T448" t="str">
            <v>106396781</v>
          </cell>
          <cell r="U448" t="str">
            <v>F</v>
          </cell>
          <cell r="V448">
            <v>3623640</v>
          </cell>
          <cell r="W448">
            <v>1</v>
          </cell>
          <cell r="X448" t="str">
            <v>COMPENSAR</v>
          </cell>
          <cell r="Y448" t="str">
            <v>BANCO DE BOGOTA</v>
          </cell>
          <cell r="Z448">
            <v>37855</v>
          </cell>
          <cell r="AA448">
            <v>37885</v>
          </cell>
          <cell r="AB448">
            <v>37916</v>
          </cell>
          <cell r="AC448">
            <v>37947</v>
          </cell>
          <cell r="AG448">
            <v>0</v>
          </cell>
        </row>
        <row r="449">
          <cell r="A449">
            <v>79814533</v>
          </cell>
          <cell r="B449" t="str">
            <v>SUAREZ MARTINEZ HUGO ALEXANDER</v>
          </cell>
          <cell r="C449" t="str">
            <v>AUXILIAR ELECTRICO</v>
          </cell>
          <cell r="D449">
            <v>332000</v>
          </cell>
          <cell r="E449" t="str">
            <v>NUEVOS SUMINISTROS</v>
          </cell>
          <cell r="F449" t="str">
            <v>1110200</v>
          </cell>
          <cell r="G449" t="str">
            <v>006</v>
          </cell>
          <cell r="H449" t="str">
            <v>ZONA 1</v>
          </cell>
          <cell r="I449" t="str">
            <v>CALLE 93B # 1-58</v>
          </cell>
          <cell r="K449" t="str">
            <v>Soltero</v>
          </cell>
          <cell r="L449">
            <v>37825</v>
          </cell>
          <cell r="M449">
            <v>27196</v>
          </cell>
          <cell r="N449" t="str">
            <v xml:space="preserve">  -   -</v>
          </cell>
          <cell r="O449" t="str">
            <v>PORVENIR</v>
          </cell>
          <cell r="P449" t="str">
            <v>COLFONDOS</v>
          </cell>
          <cell r="Q449" t="str">
            <v>HUMANA VIVIR EPS</v>
          </cell>
          <cell r="R449">
            <v>0</v>
          </cell>
          <cell r="S449">
            <v>0</v>
          </cell>
          <cell r="T449" t="str">
            <v>106399728</v>
          </cell>
          <cell r="U449" t="str">
            <v>F</v>
          </cell>
          <cell r="V449">
            <v>2002960</v>
          </cell>
          <cell r="W449">
            <v>1</v>
          </cell>
          <cell r="X449" t="str">
            <v>COMPENSAR</v>
          </cell>
          <cell r="Y449" t="str">
            <v>BANCO DE BOGOTA</v>
          </cell>
          <cell r="Z449">
            <v>37855</v>
          </cell>
          <cell r="AA449">
            <v>37885</v>
          </cell>
          <cell r="AB449">
            <v>37916</v>
          </cell>
          <cell r="AC449">
            <v>37947</v>
          </cell>
          <cell r="AG449">
            <v>0</v>
          </cell>
        </row>
        <row r="450">
          <cell r="A450">
            <v>79868286</v>
          </cell>
          <cell r="B450" t="str">
            <v>DAVILA GONZALEZ HAROLD EDWARD</v>
          </cell>
          <cell r="C450" t="str">
            <v>ASESOR TECNICO</v>
          </cell>
          <cell r="D450">
            <v>332000</v>
          </cell>
          <cell r="E450" t="str">
            <v>NUEVOS SUMINISTROS</v>
          </cell>
          <cell r="F450">
            <v>1110100</v>
          </cell>
          <cell r="G450">
            <v>58</v>
          </cell>
          <cell r="H450" t="str">
            <v>ZONA 5</v>
          </cell>
          <cell r="I450" t="str">
            <v>CLL 2 SUR NO. 17-21 M-93</v>
          </cell>
          <cell r="K450" t="str">
            <v>union libre</v>
          </cell>
          <cell r="L450">
            <v>37826</v>
          </cell>
          <cell r="M450">
            <v>27048</v>
          </cell>
          <cell r="O450" t="str">
            <v>PORVENIR</v>
          </cell>
          <cell r="P450" t="str">
            <v>SANTANDER</v>
          </cell>
          <cell r="Q450" t="str">
            <v>CAFESALUD</v>
          </cell>
          <cell r="R450">
            <v>24467</v>
          </cell>
          <cell r="S450" t="str">
            <v>BOGOTA</v>
          </cell>
          <cell r="T450">
            <v>603662</v>
          </cell>
          <cell r="U450" t="str">
            <v>M</v>
          </cell>
          <cell r="V450">
            <v>7163609</v>
          </cell>
          <cell r="W450">
            <v>1</v>
          </cell>
          <cell r="X450" t="str">
            <v>COMPENSAR</v>
          </cell>
          <cell r="Y450" t="str">
            <v>BANCO DE BOGOTA</v>
          </cell>
          <cell r="Z450">
            <v>37856</v>
          </cell>
          <cell r="AA450">
            <v>37886</v>
          </cell>
          <cell r="AB450">
            <v>37917</v>
          </cell>
          <cell r="AC450">
            <v>37948</v>
          </cell>
          <cell r="AG450">
            <v>0</v>
          </cell>
        </row>
        <row r="451">
          <cell r="A451">
            <v>19272214</v>
          </cell>
          <cell r="B451" t="str">
            <v>DIAZ MESA ABELARDO</v>
          </cell>
          <cell r="C451" t="str">
            <v>ASESOR TECNICO</v>
          </cell>
          <cell r="D451">
            <v>332000</v>
          </cell>
          <cell r="E451" t="str">
            <v>NUEVOS SUMINISTROS</v>
          </cell>
          <cell r="F451">
            <v>1110100</v>
          </cell>
          <cell r="H451" t="str">
            <v>ZONA 5</v>
          </cell>
          <cell r="I451" t="str">
            <v>KRA 19 No.34-24</v>
          </cell>
          <cell r="K451" t="str">
            <v>CASADO</v>
          </cell>
          <cell r="L451">
            <v>37827</v>
          </cell>
          <cell r="M451">
            <v>20847</v>
          </cell>
          <cell r="O451" t="str">
            <v>PORVENIR</v>
          </cell>
          <cell r="P451" t="str">
            <v>HORIZONTE</v>
          </cell>
          <cell r="Q451" t="str">
            <v>COOMEVA</v>
          </cell>
          <cell r="R451" t="str">
            <v>E198561</v>
          </cell>
          <cell r="S451" t="str">
            <v>BOGOTA</v>
          </cell>
          <cell r="T451">
            <v>106398514</v>
          </cell>
          <cell r="U451" t="str">
            <v>M</v>
          </cell>
          <cell r="V451">
            <v>2455622</v>
          </cell>
          <cell r="W451">
            <v>1</v>
          </cell>
          <cell r="X451" t="str">
            <v>COMPENSAR</v>
          </cell>
          <cell r="Y451" t="str">
            <v>BOGOTA</v>
          </cell>
          <cell r="AG451">
            <v>0</v>
          </cell>
        </row>
        <row r="452">
          <cell r="A452">
            <v>71261716</v>
          </cell>
          <cell r="B452" t="str">
            <v>LOPEZ NOMESQUE JOSE IVAN</v>
          </cell>
          <cell r="C452" t="str">
            <v xml:space="preserve">TECNICO </v>
          </cell>
          <cell r="D452">
            <v>332000</v>
          </cell>
          <cell r="E452" t="str">
            <v>NUEVOS SUMINISTROS</v>
          </cell>
          <cell r="F452">
            <v>1110100</v>
          </cell>
          <cell r="G452">
            <v>58</v>
          </cell>
          <cell r="H452" t="str">
            <v>ZONA 5</v>
          </cell>
          <cell r="I452" t="str">
            <v>CLL. 127 NO. 94-15</v>
          </cell>
          <cell r="K452" t="str">
            <v>union libre</v>
          </cell>
          <cell r="L452">
            <v>37827</v>
          </cell>
          <cell r="M452">
            <v>28316</v>
          </cell>
          <cell r="O452" t="str">
            <v>PORVENIR</v>
          </cell>
          <cell r="P452" t="str">
            <v>HORIZONTE</v>
          </cell>
          <cell r="Q452" t="str">
            <v>COOMEVA</v>
          </cell>
          <cell r="R452">
            <v>7126716</v>
          </cell>
          <cell r="S452" t="str">
            <v>BOGOTA</v>
          </cell>
          <cell r="T452">
            <v>123030793</v>
          </cell>
          <cell r="U452" t="str">
            <v>M</v>
          </cell>
          <cell r="V452">
            <v>6859864</v>
          </cell>
          <cell r="W452">
            <v>1</v>
          </cell>
          <cell r="X452" t="str">
            <v>COMPENSAR</v>
          </cell>
          <cell r="Y452" t="str">
            <v>BANCO DE BOGOTA</v>
          </cell>
          <cell r="Z452">
            <v>37857</v>
          </cell>
          <cell r="AA452">
            <v>37887</v>
          </cell>
          <cell r="AB452">
            <v>37918</v>
          </cell>
          <cell r="AC452">
            <v>37949</v>
          </cell>
          <cell r="AG452">
            <v>0</v>
          </cell>
        </row>
        <row r="453">
          <cell r="A453">
            <v>79326376</v>
          </cell>
          <cell r="B453" t="str">
            <v>GODOY LOZANO WILLIAM</v>
          </cell>
          <cell r="C453" t="str">
            <v>ASESOR TECNICO</v>
          </cell>
          <cell r="D453">
            <v>332000</v>
          </cell>
          <cell r="E453" t="str">
            <v>NUEVOS SUMINISTROS</v>
          </cell>
          <cell r="F453">
            <v>1110100</v>
          </cell>
          <cell r="G453">
            <v>13</v>
          </cell>
          <cell r="H453" t="str">
            <v>ZONA 3</v>
          </cell>
          <cell r="I453" t="str">
            <v>KRA.43 No.59G-48 SUR</v>
          </cell>
          <cell r="K453" t="str">
            <v>SEPARADO</v>
          </cell>
          <cell r="L453">
            <v>37827</v>
          </cell>
          <cell r="M453">
            <v>23530</v>
          </cell>
          <cell r="O453" t="str">
            <v>PORVENIR</v>
          </cell>
          <cell r="P453" t="str">
            <v>SEGURO SOCIAL</v>
          </cell>
          <cell r="Q453" t="str">
            <v>CRUZ BLANCA</v>
          </cell>
          <cell r="R453">
            <v>79326376</v>
          </cell>
          <cell r="S453" t="str">
            <v>VILLARICA</v>
          </cell>
          <cell r="T453">
            <v>106399926</v>
          </cell>
          <cell r="U453" t="str">
            <v>M</v>
          </cell>
          <cell r="V453">
            <v>7161076</v>
          </cell>
          <cell r="W453">
            <v>1</v>
          </cell>
          <cell r="X453" t="str">
            <v>COMPENSAR</v>
          </cell>
          <cell r="Y453" t="str">
            <v>BANCO DE BOGOTA</v>
          </cell>
          <cell r="Z453">
            <v>37857</v>
          </cell>
          <cell r="AA453">
            <v>37887</v>
          </cell>
          <cell r="AB453">
            <v>37918</v>
          </cell>
          <cell r="AC453">
            <v>37949</v>
          </cell>
          <cell r="AG453">
            <v>0</v>
          </cell>
        </row>
        <row r="454">
          <cell r="A454">
            <v>12207575</v>
          </cell>
          <cell r="B454" t="str">
            <v>ESCARPETA LUIZ MIGUEL ANGEL</v>
          </cell>
          <cell r="C454" t="str">
            <v>AUXILIAR</v>
          </cell>
          <cell r="D454">
            <v>332000</v>
          </cell>
          <cell r="E454" t="str">
            <v>NUEVOS SUMINISTROS</v>
          </cell>
          <cell r="F454">
            <v>1110100</v>
          </cell>
          <cell r="G454">
            <v>58</v>
          </cell>
          <cell r="H454" t="str">
            <v>ZONA 5</v>
          </cell>
          <cell r="I454" t="str">
            <v>CRA 80 NO. 67-76</v>
          </cell>
          <cell r="K454" t="str">
            <v>union libre</v>
          </cell>
          <cell r="L454">
            <v>37828</v>
          </cell>
          <cell r="M454">
            <v>28622</v>
          </cell>
          <cell r="O454" t="str">
            <v>PORVENIR</v>
          </cell>
          <cell r="P454" t="str">
            <v>COLFONDOS</v>
          </cell>
          <cell r="Q454" t="str">
            <v>CRUZ BLANCA</v>
          </cell>
          <cell r="S454" t="str">
            <v>GUAYABAL DE SIQUIMA</v>
          </cell>
          <cell r="U454" t="str">
            <v>M</v>
          </cell>
          <cell r="V454">
            <v>2763252</v>
          </cell>
          <cell r="W454">
            <v>1</v>
          </cell>
          <cell r="X454" t="str">
            <v>COMPENSAR</v>
          </cell>
          <cell r="Z454">
            <v>37858</v>
          </cell>
          <cell r="AA454">
            <v>37888</v>
          </cell>
          <cell r="AB454">
            <v>37919</v>
          </cell>
          <cell r="AC454">
            <v>37950</v>
          </cell>
          <cell r="AG454">
            <v>0</v>
          </cell>
        </row>
        <row r="455">
          <cell r="A455">
            <v>19460702</v>
          </cell>
          <cell r="B455" t="str">
            <v>CARRILLO HIGUERA LUIS JAIRO</v>
          </cell>
          <cell r="C455" t="str">
            <v>AUXILIAR</v>
          </cell>
          <cell r="D455">
            <v>332000</v>
          </cell>
          <cell r="E455" t="str">
            <v>NUEVOS SUMINISTROS</v>
          </cell>
          <cell r="F455">
            <v>1110100</v>
          </cell>
          <cell r="H455" t="str">
            <v>ZONA 3</v>
          </cell>
          <cell r="I455" t="str">
            <v>CRA 1C BIS ESTE NO. 74B-23 S.</v>
          </cell>
          <cell r="K455" t="str">
            <v>CASADO</v>
          </cell>
          <cell r="L455">
            <v>37828</v>
          </cell>
          <cell r="M455">
            <v>22617</v>
          </cell>
          <cell r="O455" t="str">
            <v>PORVENIR</v>
          </cell>
          <cell r="P455" t="str">
            <v>SEGURO SOCIAL</v>
          </cell>
          <cell r="Q455" t="str">
            <v>SANITAS EPS</v>
          </cell>
          <cell r="R455">
            <v>19460702</v>
          </cell>
          <cell r="S455" t="str">
            <v>BOGOTA</v>
          </cell>
          <cell r="T455">
            <v>106400526</v>
          </cell>
          <cell r="U455" t="str">
            <v>M</v>
          </cell>
          <cell r="V455">
            <v>7626368</v>
          </cell>
          <cell r="W455">
            <v>1</v>
          </cell>
          <cell r="X455" t="str">
            <v>COMPENSAR</v>
          </cell>
          <cell r="Y455" t="str">
            <v>BANCO DE BOGOTA</v>
          </cell>
          <cell r="Z455">
            <v>37858</v>
          </cell>
          <cell r="AA455">
            <v>37888</v>
          </cell>
          <cell r="AB455">
            <v>37919</v>
          </cell>
          <cell r="AC455">
            <v>37950</v>
          </cell>
          <cell r="AG455">
            <v>0</v>
          </cell>
        </row>
        <row r="456">
          <cell r="A456">
            <v>55069049</v>
          </cell>
          <cell r="B456" t="str">
            <v>TRUJILLO VALDERRAMA ANGELA</v>
          </cell>
          <cell r="C456" t="str">
            <v>ASESOR TECNICO</v>
          </cell>
          <cell r="D456">
            <v>332000</v>
          </cell>
          <cell r="E456" t="str">
            <v>NUEVOS SUMINISTROS</v>
          </cell>
          <cell r="F456">
            <v>1110100</v>
          </cell>
          <cell r="H456" t="str">
            <v>ZONA 7</v>
          </cell>
          <cell r="I456" t="str">
            <v>CALLE 71A No.48-50 AP-201</v>
          </cell>
          <cell r="K456" t="str">
            <v>SOLTERA</v>
          </cell>
          <cell r="L456">
            <v>37835</v>
          </cell>
          <cell r="M456">
            <v>30678</v>
          </cell>
          <cell r="O456" t="str">
            <v>PORVENIR</v>
          </cell>
          <cell r="P456" t="str">
            <v>COLFONDOS</v>
          </cell>
          <cell r="Q456" t="str">
            <v>COMPENSAR</v>
          </cell>
          <cell r="S456" t="str">
            <v>GARZON</v>
          </cell>
          <cell r="T456">
            <v>106382427</v>
          </cell>
          <cell r="U456" t="str">
            <v>F</v>
          </cell>
          <cell r="V456">
            <v>6301705</v>
          </cell>
          <cell r="W456">
            <v>1</v>
          </cell>
          <cell r="X456" t="str">
            <v>COMPENSAR</v>
          </cell>
          <cell r="Y456" t="str">
            <v>BANCO DE BOGOTA</v>
          </cell>
          <cell r="Z456">
            <v>37865</v>
          </cell>
          <cell r="AA456">
            <v>37895</v>
          </cell>
          <cell r="AB456">
            <v>37926</v>
          </cell>
          <cell r="AC456">
            <v>37957</v>
          </cell>
          <cell r="AG456">
            <v>0</v>
          </cell>
        </row>
        <row r="457">
          <cell r="A457">
            <v>94230344</v>
          </cell>
          <cell r="B457" t="str">
            <v>GONZALEZ BERNAL JHON ALEXANDER</v>
          </cell>
          <cell r="C457" t="str">
            <v xml:space="preserve">TECNICO </v>
          </cell>
          <cell r="D457">
            <v>332000</v>
          </cell>
          <cell r="E457" t="str">
            <v>NUEVOS SUMINISTROS</v>
          </cell>
          <cell r="F457">
            <v>1110100</v>
          </cell>
          <cell r="G457" t="str">
            <v>006</v>
          </cell>
          <cell r="H457" t="str">
            <v>ZONA 1</v>
          </cell>
          <cell r="I457" t="str">
            <v>CLL 132A No.101a-38</v>
          </cell>
          <cell r="K457" t="str">
            <v>CASADO</v>
          </cell>
          <cell r="L457">
            <v>37835</v>
          </cell>
          <cell r="M457">
            <v>28303</v>
          </cell>
          <cell r="O457" t="str">
            <v>PORVENIR</v>
          </cell>
          <cell r="P457" t="str">
            <v>HORIZONTE</v>
          </cell>
          <cell r="Q457" t="str">
            <v>COOMEVA</v>
          </cell>
          <cell r="R457">
            <v>9423344</v>
          </cell>
          <cell r="S457" t="str">
            <v>ZARZAL</v>
          </cell>
          <cell r="U457" t="str">
            <v>M</v>
          </cell>
          <cell r="V457">
            <v>6861739</v>
          </cell>
          <cell r="W457">
            <v>1</v>
          </cell>
          <cell r="X457" t="str">
            <v>COMPENSAR</v>
          </cell>
          <cell r="Z457">
            <v>37865</v>
          </cell>
          <cell r="AA457">
            <v>37895</v>
          </cell>
          <cell r="AB457">
            <v>37926</v>
          </cell>
          <cell r="AC457">
            <v>37957</v>
          </cell>
          <cell r="AG457">
            <v>0</v>
          </cell>
        </row>
        <row r="458">
          <cell r="A458">
            <v>94282126</v>
          </cell>
          <cell r="B458" t="str">
            <v>PEÑA BERMEO OCTALIVAR</v>
          </cell>
          <cell r="C458" t="str">
            <v xml:space="preserve">TECNICO </v>
          </cell>
          <cell r="D458">
            <v>332000</v>
          </cell>
          <cell r="E458" t="str">
            <v>NUEVOS SUMINISTROS</v>
          </cell>
          <cell r="F458">
            <v>1110100</v>
          </cell>
          <cell r="G458" t="str">
            <v>006</v>
          </cell>
          <cell r="H458" t="str">
            <v>ZONA 1</v>
          </cell>
          <cell r="I458" t="str">
            <v>KRA 96 No.152-31</v>
          </cell>
          <cell r="K458" t="str">
            <v>union libre</v>
          </cell>
          <cell r="L458">
            <v>37835</v>
          </cell>
          <cell r="M458">
            <v>26489</v>
          </cell>
          <cell r="O458" t="str">
            <v>PORVENIR</v>
          </cell>
          <cell r="P458" t="str">
            <v>HORIZONTE</v>
          </cell>
          <cell r="Q458" t="str">
            <v>COOMEVA</v>
          </cell>
          <cell r="R458">
            <v>94282126</v>
          </cell>
          <cell r="S458" t="str">
            <v>TARQUI</v>
          </cell>
          <cell r="T458">
            <v>656136199</v>
          </cell>
          <cell r="U458" t="str">
            <v>M</v>
          </cell>
          <cell r="V458">
            <v>6928920</v>
          </cell>
          <cell r="W458">
            <v>1</v>
          </cell>
          <cell r="X458" t="str">
            <v>COMPENSAR</v>
          </cell>
          <cell r="Y458" t="str">
            <v>BANCO DE BOGOTA</v>
          </cell>
          <cell r="Z458">
            <v>37865</v>
          </cell>
          <cell r="AA458">
            <v>37895</v>
          </cell>
          <cell r="AB458">
            <v>37926</v>
          </cell>
          <cell r="AC458">
            <v>37957</v>
          </cell>
          <cell r="AG458">
            <v>0</v>
          </cell>
        </row>
        <row r="459">
          <cell r="A459">
            <v>94282566</v>
          </cell>
          <cell r="B459" t="str">
            <v>ORTIZ BUITRAGO DINEVER</v>
          </cell>
          <cell r="C459" t="str">
            <v xml:space="preserve">TECNICO </v>
          </cell>
          <cell r="D459">
            <v>332000</v>
          </cell>
          <cell r="E459" t="str">
            <v>NUEVOS SUMINISTROS</v>
          </cell>
          <cell r="F459">
            <v>1110100</v>
          </cell>
          <cell r="G459" t="str">
            <v>006</v>
          </cell>
          <cell r="H459" t="str">
            <v>ZONA 1</v>
          </cell>
          <cell r="I459" t="str">
            <v>CLL 132A No.101a-38</v>
          </cell>
          <cell r="K459" t="str">
            <v>SOLTERO</v>
          </cell>
          <cell r="L459">
            <v>37835</v>
          </cell>
          <cell r="M459">
            <v>26762</v>
          </cell>
          <cell r="O459" t="str">
            <v>PORVENIR</v>
          </cell>
          <cell r="P459" t="str">
            <v>HORIZONTE</v>
          </cell>
          <cell r="Q459" t="str">
            <v>COOMEVA</v>
          </cell>
          <cell r="R459">
            <v>94282566</v>
          </cell>
          <cell r="S459" t="str">
            <v>SEVILLA</v>
          </cell>
          <cell r="T459">
            <v>656138005</v>
          </cell>
          <cell r="U459" t="str">
            <v>M</v>
          </cell>
          <cell r="V459">
            <v>6861739</v>
          </cell>
          <cell r="W459">
            <v>1</v>
          </cell>
          <cell r="X459" t="str">
            <v>COMPENSAR</v>
          </cell>
          <cell r="Y459" t="str">
            <v>BANCO DE BOGOTA</v>
          </cell>
          <cell r="Z459">
            <v>37865</v>
          </cell>
          <cell r="AA459">
            <v>37895</v>
          </cell>
          <cell r="AB459">
            <v>37926</v>
          </cell>
          <cell r="AC459">
            <v>37957</v>
          </cell>
          <cell r="AG459">
            <v>0</v>
          </cell>
        </row>
        <row r="460">
          <cell r="A460">
            <v>79540358</v>
          </cell>
          <cell r="B460" t="str">
            <v>BARRERA TRIANA WILLIAM FERNANDO</v>
          </cell>
          <cell r="C460" t="str">
            <v>SUPERVISOR</v>
          </cell>
          <cell r="D460">
            <v>332000</v>
          </cell>
          <cell r="E460" t="str">
            <v>NUEVOS SUMINISTROS</v>
          </cell>
          <cell r="F460">
            <v>1110100</v>
          </cell>
          <cell r="H460" t="str">
            <v>NUEVOS SUMINISTROS</v>
          </cell>
          <cell r="I460" t="str">
            <v>CALLE 30A No.54-47 SUR</v>
          </cell>
          <cell r="K460" t="str">
            <v>CASADO</v>
          </cell>
          <cell r="L460">
            <v>37837</v>
          </cell>
          <cell r="M460">
            <v>25956</v>
          </cell>
          <cell r="O460" t="str">
            <v>PORVENIR</v>
          </cell>
          <cell r="P460" t="str">
            <v>COLFONDOS</v>
          </cell>
          <cell r="Q460" t="str">
            <v>SUSALUD</v>
          </cell>
          <cell r="R460">
            <v>79540358</v>
          </cell>
          <cell r="S460" t="str">
            <v>BARRANQUILLA</v>
          </cell>
          <cell r="T460">
            <v>106400278</v>
          </cell>
          <cell r="U460" t="str">
            <v>M</v>
          </cell>
          <cell r="V460">
            <v>2389140</v>
          </cell>
          <cell r="W460">
            <v>1</v>
          </cell>
          <cell r="X460" t="str">
            <v>COMPENSAR</v>
          </cell>
          <cell r="Y460" t="str">
            <v>BANCO DE BOGOTA</v>
          </cell>
          <cell r="Z460">
            <v>37867</v>
          </cell>
          <cell r="AA460">
            <v>37897</v>
          </cell>
          <cell r="AB460">
            <v>37928</v>
          </cell>
          <cell r="AC460">
            <v>37959</v>
          </cell>
          <cell r="AG460">
            <v>0</v>
          </cell>
        </row>
        <row r="461">
          <cell r="A461">
            <v>87100182</v>
          </cell>
          <cell r="B461" t="str">
            <v>RUEDA MACANA ALEJANDRO</v>
          </cell>
          <cell r="C461" t="str">
            <v>ASESOR TECNICO</v>
          </cell>
          <cell r="D461">
            <v>332000</v>
          </cell>
          <cell r="E461" t="str">
            <v>NUEVOS SUMINISTROS</v>
          </cell>
          <cell r="F461">
            <v>1110100</v>
          </cell>
          <cell r="H461" t="str">
            <v>ZONA 7</v>
          </cell>
          <cell r="I461" t="str">
            <v>DG.7BIS 79-95 INT.10 AP-520</v>
          </cell>
          <cell r="K461" t="str">
            <v>Soltero</v>
          </cell>
          <cell r="L461">
            <v>37837</v>
          </cell>
          <cell r="M461">
            <v>28687</v>
          </cell>
          <cell r="O461" t="str">
            <v>PORVENIR</v>
          </cell>
          <cell r="P461" t="str">
            <v>PORVENIR</v>
          </cell>
          <cell r="Q461" t="str">
            <v>COMPENSAR</v>
          </cell>
          <cell r="R461">
            <v>87100182</v>
          </cell>
          <cell r="S461" t="str">
            <v>SUESCA</v>
          </cell>
          <cell r="T461">
            <v>106400161</v>
          </cell>
          <cell r="U461" t="str">
            <v>M</v>
          </cell>
          <cell r="V461">
            <v>2926654</v>
          </cell>
          <cell r="W461">
            <v>1</v>
          </cell>
          <cell r="X461" t="str">
            <v>COMPENSAR</v>
          </cell>
          <cell r="Z461">
            <v>37867</v>
          </cell>
          <cell r="AA461">
            <v>37897</v>
          </cell>
          <cell r="AB461">
            <v>37928</v>
          </cell>
          <cell r="AC461">
            <v>37959</v>
          </cell>
          <cell r="AG461">
            <v>0</v>
          </cell>
        </row>
        <row r="462">
          <cell r="A462">
            <v>79975525</v>
          </cell>
          <cell r="B462" t="str">
            <v>ROMERO CRISTIAN WALTER</v>
          </cell>
          <cell r="C462" t="str">
            <v>AUXILIAR</v>
          </cell>
          <cell r="D462">
            <v>332000</v>
          </cell>
          <cell r="E462" t="str">
            <v>NUEVOS SUMINISTROS</v>
          </cell>
          <cell r="F462">
            <v>1110100</v>
          </cell>
          <cell r="H462" t="str">
            <v>ZONA 6</v>
          </cell>
          <cell r="I462" t="str">
            <v>DG.45 SUR No.5A-10 ESTE</v>
          </cell>
          <cell r="K462" t="str">
            <v>union libre</v>
          </cell>
          <cell r="L462">
            <v>37838</v>
          </cell>
          <cell r="M462">
            <v>29057</v>
          </cell>
          <cell r="O462" t="str">
            <v>PORVENIR</v>
          </cell>
          <cell r="P462" t="str">
            <v>PORVENIR</v>
          </cell>
          <cell r="Q462" t="str">
            <v>SALUD TOTAL</v>
          </cell>
          <cell r="S462" t="str">
            <v>BOGOTA</v>
          </cell>
          <cell r="T462">
            <v>106400112</v>
          </cell>
          <cell r="U462" t="str">
            <v>M</v>
          </cell>
          <cell r="V462">
            <v>2063625</v>
          </cell>
          <cell r="W462">
            <v>1</v>
          </cell>
          <cell r="X462" t="str">
            <v>COMPENSAR</v>
          </cell>
          <cell r="Y462" t="str">
            <v>BANCO DE BOGOTA</v>
          </cell>
          <cell r="Z462">
            <v>37868</v>
          </cell>
          <cell r="AA462">
            <v>37898</v>
          </cell>
          <cell r="AB462">
            <v>37929</v>
          </cell>
          <cell r="AC462">
            <v>37960</v>
          </cell>
          <cell r="AG462">
            <v>0</v>
          </cell>
        </row>
        <row r="463">
          <cell r="A463">
            <v>4051554</v>
          </cell>
          <cell r="B463" t="str">
            <v>MALAGON BAUTISTA LEONARDO</v>
          </cell>
          <cell r="C463" t="str">
            <v>ASESOR TECNICO</v>
          </cell>
          <cell r="D463">
            <v>332000</v>
          </cell>
          <cell r="E463" t="str">
            <v>NUEVOS SUMINISTROS</v>
          </cell>
          <cell r="F463">
            <v>1110100</v>
          </cell>
          <cell r="G463">
            <v>15</v>
          </cell>
          <cell r="H463" t="str">
            <v>ZONA 4</v>
          </cell>
          <cell r="I463" t="str">
            <v>TRV.78B No.71D-28 SUR</v>
          </cell>
          <cell r="K463" t="str">
            <v>SOLTERO</v>
          </cell>
          <cell r="L463">
            <v>37841</v>
          </cell>
          <cell r="M463">
            <v>28676</v>
          </cell>
          <cell r="O463" t="str">
            <v>PORVENIR</v>
          </cell>
          <cell r="P463" t="str">
            <v>PROTECCION</v>
          </cell>
          <cell r="Q463" t="str">
            <v>HUMANAVIVIR</v>
          </cell>
          <cell r="R463">
            <v>4051554</v>
          </cell>
          <cell r="S463" t="str">
            <v>ARCABUCO</v>
          </cell>
          <cell r="T463">
            <v>106399892</v>
          </cell>
          <cell r="U463" t="str">
            <v>M</v>
          </cell>
          <cell r="V463">
            <v>7750335</v>
          </cell>
          <cell r="W463">
            <v>1</v>
          </cell>
          <cell r="X463" t="str">
            <v>COMPENSAR</v>
          </cell>
          <cell r="Y463" t="str">
            <v>BANCO DE BOGOTA</v>
          </cell>
          <cell r="Z463">
            <v>37871</v>
          </cell>
          <cell r="AA463">
            <v>37901</v>
          </cell>
          <cell r="AB463">
            <v>37932</v>
          </cell>
          <cell r="AC463">
            <v>37963</v>
          </cell>
          <cell r="AG463">
            <v>0</v>
          </cell>
        </row>
        <row r="464">
          <cell r="A464">
            <v>79867865</v>
          </cell>
          <cell r="B464" t="str">
            <v>MORENO NIVIAYO JOSE MAURICIO</v>
          </cell>
          <cell r="C464" t="str">
            <v>AUXILIAR</v>
          </cell>
          <cell r="D464">
            <v>332000</v>
          </cell>
          <cell r="E464" t="str">
            <v>NUEVOS SUMINISTROS</v>
          </cell>
          <cell r="F464">
            <v>1110100</v>
          </cell>
          <cell r="G464" t="str">
            <v>016</v>
          </cell>
          <cell r="H464" t="str">
            <v>ZONA 6</v>
          </cell>
          <cell r="I464" t="str">
            <v>KRA.136 No.142-43</v>
          </cell>
          <cell r="K464" t="str">
            <v>union libre</v>
          </cell>
          <cell r="L464">
            <v>37845</v>
          </cell>
          <cell r="M464">
            <v>27113</v>
          </cell>
          <cell r="O464" t="str">
            <v>PORVENIR</v>
          </cell>
          <cell r="Q464" t="str">
            <v>CRUZ BLANCA</v>
          </cell>
          <cell r="R464">
            <v>79867865</v>
          </cell>
          <cell r="S464" t="str">
            <v>BOGOTA</v>
          </cell>
          <cell r="U464" t="str">
            <v>M</v>
          </cell>
          <cell r="V464">
            <v>5386815</v>
          </cell>
          <cell r="W464">
            <v>1</v>
          </cell>
          <cell r="X464" t="str">
            <v>COMPENSAR</v>
          </cell>
          <cell r="Z464">
            <v>37875</v>
          </cell>
          <cell r="AA464">
            <v>37905</v>
          </cell>
          <cell r="AB464">
            <v>37936</v>
          </cell>
          <cell r="AC464">
            <v>37967</v>
          </cell>
        </row>
        <row r="465">
          <cell r="A465">
            <v>75085515</v>
          </cell>
          <cell r="B465" t="str">
            <v>GONZALEZ SERNA ANDRES FELIPE</v>
          </cell>
          <cell r="C465" t="str">
            <v>COORDINADOR</v>
          </cell>
          <cell r="D465">
            <v>332000</v>
          </cell>
          <cell r="E465" t="str">
            <v>NUEVOS SUMINISTROS</v>
          </cell>
          <cell r="F465">
            <v>1110100</v>
          </cell>
          <cell r="G465" t="str">
            <v>014</v>
          </cell>
          <cell r="H465" t="str">
            <v>ADMINISTRACION CODENSA</v>
          </cell>
          <cell r="I465" t="str">
            <v>AV.AMERICAS 71B-17 APTO-201</v>
          </cell>
          <cell r="K465" t="str">
            <v>CASADO</v>
          </cell>
          <cell r="L465">
            <v>37845</v>
          </cell>
          <cell r="M465">
            <v>26190</v>
          </cell>
          <cell r="O465" t="str">
            <v>PORVENIR</v>
          </cell>
          <cell r="P465" t="str">
            <v>PROTECCION</v>
          </cell>
          <cell r="Q465" t="str">
            <v>SALUD TOTAL</v>
          </cell>
          <cell r="R465">
            <v>75085515</v>
          </cell>
          <cell r="S465" t="str">
            <v>MANIZALEZ</v>
          </cell>
          <cell r="U465" t="str">
            <v>M</v>
          </cell>
          <cell r="V465">
            <v>4206908</v>
          </cell>
          <cell r="W465">
            <v>1</v>
          </cell>
          <cell r="X465" t="str">
            <v>COMPENSAR</v>
          </cell>
          <cell r="Z465">
            <v>37875</v>
          </cell>
          <cell r="AA465">
            <v>37905</v>
          </cell>
          <cell r="AB465">
            <v>37936</v>
          </cell>
          <cell r="AC465">
            <v>37967</v>
          </cell>
        </row>
        <row r="466">
          <cell r="A466">
            <v>19437618</v>
          </cell>
          <cell r="B466" t="str">
            <v>BARRERA FORERO EDGAR</v>
          </cell>
          <cell r="C466" t="str">
            <v>AUXILIAR</v>
          </cell>
          <cell r="D466">
            <v>332000</v>
          </cell>
          <cell r="E466" t="str">
            <v>NUEVOS SUMINISTROS</v>
          </cell>
          <cell r="F466">
            <v>1110100</v>
          </cell>
          <cell r="G466" t="str">
            <v>015</v>
          </cell>
          <cell r="H466" t="str">
            <v>ZONA 4</v>
          </cell>
          <cell r="I466" t="str">
            <v>TRV.5A No.3C-45</v>
          </cell>
          <cell r="K466" t="str">
            <v>CASADO</v>
          </cell>
          <cell r="L466">
            <v>37846</v>
          </cell>
          <cell r="M466">
            <v>20293</v>
          </cell>
          <cell r="O466" t="str">
            <v>PORVENIR</v>
          </cell>
          <cell r="P466" t="str">
            <v>PORVENIR</v>
          </cell>
          <cell r="Q466" t="str">
            <v>SALUDCOOP</v>
          </cell>
          <cell r="R466">
            <v>19437618</v>
          </cell>
          <cell r="S466" t="str">
            <v xml:space="preserve">SAN GABRIEL </v>
          </cell>
          <cell r="U466" t="str">
            <v>M</v>
          </cell>
          <cell r="V466">
            <v>7755030</v>
          </cell>
          <cell r="W466">
            <v>1</v>
          </cell>
          <cell r="X466" t="str">
            <v>COMPENSAR</v>
          </cell>
          <cell r="Z466">
            <v>37876</v>
          </cell>
          <cell r="AA466">
            <v>37906</v>
          </cell>
          <cell r="AB466">
            <v>37937</v>
          </cell>
          <cell r="AC466">
            <v>37968</v>
          </cell>
        </row>
        <row r="467">
          <cell r="A467">
            <v>19364189</v>
          </cell>
          <cell r="B467" t="str">
            <v>BUITRAGO RODRIGO</v>
          </cell>
          <cell r="C467" t="str">
            <v xml:space="preserve">TECNICO </v>
          </cell>
          <cell r="D467">
            <v>332000</v>
          </cell>
          <cell r="E467" t="str">
            <v>NUEVOS SUMINISTROS</v>
          </cell>
          <cell r="F467">
            <v>1110100</v>
          </cell>
          <cell r="H467" t="str">
            <v>ZONA 4</v>
          </cell>
          <cell r="I467" t="str">
            <v>KRA.3C ESTE No.39A SUR</v>
          </cell>
          <cell r="K467" t="str">
            <v>CASADO</v>
          </cell>
          <cell r="L467">
            <v>37846</v>
          </cell>
          <cell r="M467">
            <v>22140</v>
          </cell>
          <cell r="O467" t="str">
            <v>PORVENIR</v>
          </cell>
          <cell r="P467" t="str">
            <v>PROTECCION</v>
          </cell>
          <cell r="Q467" t="str">
            <v>FAMISANAR</v>
          </cell>
          <cell r="R467">
            <v>19364189</v>
          </cell>
          <cell r="S467" t="str">
            <v>BOGOTA</v>
          </cell>
          <cell r="U467" t="str">
            <v>M</v>
          </cell>
          <cell r="V467">
            <v>2081115</v>
          </cell>
          <cell r="W467">
            <v>1</v>
          </cell>
          <cell r="X467" t="str">
            <v>COMPENSAR</v>
          </cell>
          <cell r="Z467">
            <v>37876</v>
          </cell>
          <cell r="AA467">
            <v>37906</v>
          </cell>
          <cell r="AB467">
            <v>37937</v>
          </cell>
          <cell r="AC467">
            <v>37968</v>
          </cell>
        </row>
        <row r="468">
          <cell r="A468">
            <v>79567224</v>
          </cell>
          <cell r="B468" t="str">
            <v>AGUIRRE SANCHEZ LUIS EDIER</v>
          </cell>
          <cell r="C468" t="str">
            <v xml:space="preserve">TECNICO </v>
          </cell>
          <cell r="D468">
            <v>332000</v>
          </cell>
          <cell r="E468" t="str">
            <v>NUEVOS SUMINISTROS</v>
          </cell>
          <cell r="F468">
            <v>1110100</v>
          </cell>
          <cell r="H468" t="str">
            <v>ZONA O4</v>
          </cell>
          <cell r="I468" t="str">
            <v>KRA 2 No.40-28 SUR</v>
          </cell>
          <cell r="K468" t="str">
            <v>CASADO</v>
          </cell>
          <cell r="L468">
            <v>37847</v>
          </cell>
          <cell r="M468">
            <v>26572</v>
          </cell>
          <cell r="O468" t="str">
            <v>PORVENIR</v>
          </cell>
          <cell r="P468" t="str">
            <v>SANTANDER</v>
          </cell>
          <cell r="Q468" t="str">
            <v>SALUDTOTAL</v>
          </cell>
          <cell r="R468">
            <v>79567224</v>
          </cell>
          <cell r="S468" t="str">
            <v>BOGOTA</v>
          </cell>
          <cell r="T468">
            <v>106395882</v>
          </cell>
          <cell r="U468" t="str">
            <v>M</v>
          </cell>
          <cell r="V468">
            <v>2079661</v>
          </cell>
          <cell r="W468">
            <v>1</v>
          </cell>
          <cell r="X468" t="str">
            <v>COMPENSAR</v>
          </cell>
          <cell r="Y468" t="str">
            <v>BOGOTA</v>
          </cell>
          <cell r="Z468">
            <v>37877</v>
          </cell>
          <cell r="AA468">
            <v>37907</v>
          </cell>
          <cell r="AB468">
            <v>37938</v>
          </cell>
          <cell r="AC468">
            <v>37969</v>
          </cell>
        </row>
        <row r="469">
          <cell r="A469">
            <v>79782659</v>
          </cell>
          <cell r="B469" t="str">
            <v>BARON ZUÑIGA ALAIN</v>
          </cell>
          <cell r="C469" t="str">
            <v>ASESOR TECNICO</v>
          </cell>
          <cell r="D469">
            <v>332000</v>
          </cell>
          <cell r="E469" t="str">
            <v>NUEVOS SUMINISTROS</v>
          </cell>
          <cell r="F469">
            <v>1110100</v>
          </cell>
          <cell r="G469" t="str">
            <v>006</v>
          </cell>
          <cell r="H469" t="str">
            <v>ZONA 1</v>
          </cell>
          <cell r="I469" t="str">
            <v>KRA.112 No.51-26 SUR</v>
          </cell>
          <cell r="K469" t="str">
            <v>SOLTERO</v>
          </cell>
          <cell r="L469">
            <v>41498</v>
          </cell>
          <cell r="M469">
            <v>27616</v>
          </cell>
          <cell r="O469" t="str">
            <v>PORVENIR</v>
          </cell>
          <cell r="P469" t="str">
            <v>SANTANDER</v>
          </cell>
          <cell r="Q469" t="str">
            <v>SALUD TOTAL</v>
          </cell>
          <cell r="R469">
            <v>79782659</v>
          </cell>
          <cell r="S469" t="str">
            <v>BOYACA</v>
          </cell>
          <cell r="T469">
            <v>106356017</v>
          </cell>
          <cell r="U469" t="str">
            <v>M</v>
          </cell>
          <cell r="V469">
            <v>5732539</v>
          </cell>
          <cell r="W469">
            <v>1</v>
          </cell>
          <cell r="X469" t="str">
            <v>COMPENSAR</v>
          </cell>
          <cell r="Y469" t="str">
            <v>BANCO DE BOGOTA</v>
          </cell>
          <cell r="Z469">
            <v>41528</v>
          </cell>
          <cell r="AA469">
            <v>41558</v>
          </cell>
          <cell r="AB469">
            <v>41589</v>
          </cell>
          <cell r="AC469">
            <v>41620</v>
          </cell>
        </row>
        <row r="470">
          <cell r="A470">
            <v>79148075</v>
          </cell>
          <cell r="B470" t="str">
            <v>MONTOYA FALLA OSCAR FERNANDO</v>
          </cell>
          <cell r="C470" t="str">
            <v>DIRECTOR DE PROYECTO</v>
          </cell>
          <cell r="D470">
            <v>4316000</v>
          </cell>
          <cell r="E470" t="str">
            <v>OBRAS MENORES</v>
          </cell>
          <cell r="F470" t="str">
            <v>1113010</v>
          </cell>
          <cell r="G470" t="str">
            <v>063</v>
          </cell>
          <cell r="H470" t="str">
            <v>ADMINISTRACION OBRAS MENORES</v>
          </cell>
          <cell r="I470" t="e">
            <v>#N/A</v>
          </cell>
          <cell r="K470" t="str">
            <v>Casado</v>
          </cell>
          <cell r="L470">
            <v>36374</v>
          </cell>
          <cell r="M470">
            <v>21153</v>
          </cell>
          <cell r="N470" t="str">
            <v xml:space="preserve">  -   -</v>
          </cell>
          <cell r="O470" t="str">
            <v>PORVENIR</v>
          </cell>
          <cell r="P470" t="str">
            <v>SKANDIA AFP</v>
          </cell>
          <cell r="Q470" t="str">
            <v>SANITAS EPS</v>
          </cell>
          <cell r="R470">
            <v>0</v>
          </cell>
          <cell r="S470" t="str">
            <v>BUGA</v>
          </cell>
          <cell r="T470" t="str">
            <v>106335805</v>
          </cell>
          <cell r="U470" t="str">
            <v>M</v>
          </cell>
          <cell r="V470" t="e">
            <v>#N/A</v>
          </cell>
          <cell r="W470">
            <v>2</v>
          </cell>
          <cell r="X470" t="str">
            <v>COMPENSAR</v>
          </cell>
          <cell r="Y470" t="str">
            <v>BANCO DE BOGOTA</v>
          </cell>
          <cell r="Z470">
            <v>0</v>
          </cell>
          <cell r="AA470">
            <v>30</v>
          </cell>
          <cell r="AB470">
            <v>61</v>
          </cell>
          <cell r="AC470">
            <v>92</v>
          </cell>
          <cell r="AE470">
            <v>36374</v>
          </cell>
          <cell r="AG470" t="e">
            <v>#REF!</v>
          </cell>
        </row>
        <row r="471">
          <cell r="A471">
            <v>80067348</v>
          </cell>
          <cell r="B471" t="str">
            <v>CICERES ESQUIVEL JORGE IVAN</v>
          </cell>
          <cell r="C471" t="str">
            <v>TECNICO</v>
          </cell>
          <cell r="D471">
            <v>332000</v>
          </cell>
          <cell r="E471" t="str">
            <v>SOLUCIONES</v>
          </cell>
          <cell r="F471">
            <v>9100</v>
          </cell>
          <cell r="G471">
            <v>99</v>
          </cell>
          <cell r="H471" t="str">
            <v>SOLUCIONES</v>
          </cell>
          <cell r="I471" t="str">
            <v>CALLE 72 # 47-03 SUR</v>
          </cell>
          <cell r="K471" t="str">
            <v>Casado</v>
          </cell>
          <cell r="L471">
            <v>37694</v>
          </cell>
          <cell r="M471">
            <v>29148</v>
          </cell>
          <cell r="O471" t="str">
            <v>PORVENIR</v>
          </cell>
          <cell r="P471" t="str">
            <v>PORVENIR</v>
          </cell>
          <cell r="Q471" t="str">
            <v>CRUZ BLANCA</v>
          </cell>
          <cell r="U471" t="str">
            <v>M</v>
          </cell>
          <cell r="V471">
            <v>7170567</v>
          </cell>
          <cell r="W471">
            <v>1</v>
          </cell>
          <cell r="X471" t="str">
            <v>COMPENSAR</v>
          </cell>
          <cell r="Y471" t="str">
            <v>BANCO DE BOGOTA</v>
          </cell>
          <cell r="Z471">
            <v>37724</v>
          </cell>
          <cell r="AA471">
            <v>37754</v>
          </cell>
          <cell r="AB471">
            <v>37785</v>
          </cell>
          <cell r="AC471">
            <v>37816</v>
          </cell>
          <cell r="AE471">
            <v>37694</v>
          </cell>
          <cell r="AG471">
            <v>0</v>
          </cell>
        </row>
        <row r="472">
          <cell r="A472">
            <v>12114429</v>
          </cell>
          <cell r="B472" t="str">
            <v>SOACHE TRUJILLO HERNANDO</v>
          </cell>
          <cell r="C472" t="str">
            <v>AUXILIAR</v>
          </cell>
          <cell r="D472">
            <v>332000</v>
          </cell>
          <cell r="E472" t="str">
            <v>NUEVOS SUMINISTROS</v>
          </cell>
          <cell r="F472">
            <v>1110100</v>
          </cell>
          <cell r="H472" t="str">
            <v>ZONA 3</v>
          </cell>
          <cell r="I472" t="str">
            <v>CALLE 52B SUR No.33-31</v>
          </cell>
          <cell r="K472" t="str">
            <v>union libre</v>
          </cell>
          <cell r="L472">
            <v>37849</v>
          </cell>
          <cell r="M472">
            <v>21886</v>
          </cell>
          <cell r="O472" t="str">
            <v>PORVENIR</v>
          </cell>
          <cell r="P472" t="str">
            <v>SANTANDER</v>
          </cell>
          <cell r="Q472" t="str">
            <v>COMPENSAR</v>
          </cell>
          <cell r="R472">
            <v>12114429</v>
          </cell>
          <cell r="S472" t="str">
            <v>BOGOTA</v>
          </cell>
          <cell r="T472" t="str">
            <v>10640061-7</v>
          </cell>
          <cell r="U472" t="str">
            <v>M</v>
          </cell>
          <cell r="V472">
            <v>5638532</v>
          </cell>
          <cell r="W472">
            <v>1</v>
          </cell>
          <cell r="X472" t="str">
            <v>COMPENSAR</v>
          </cell>
          <cell r="Y472" t="str">
            <v>BOGOTA</v>
          </cell>
          <cell r="Z472">
            <v>37879</v>
          </cell>
          <cell r="AA472">
            <v>37909</v>
          </cell>
          <cell r="AB472">
            <v>37940</v>
          </cell>
          <cell r="AC472">
            <v>37971</v>
          </cell>
          <cell r="AE472">
            <v>37695</v>
          </cell>
        </row>
        <row r="473">
          <cell r="A473">
            <v>72324825</v>
          </cell>
          <cell r="B473" t="str">
            <v>CARO AVILA HECTOR GREGORIO</v>
          </cell>
          <cell r="C473" t="str">
            <v xml:space="preserve">TECNICO </v>
          </cell>
          <cell r="D473">
            <v>332000</v>
          </cell>
          <cell r="E473" t="str">
            <v>NUEVOS SUMINISTROS</v>
          </cell>
          <cell r="F473">
            <v>1110100</v>
          </cell>
          <cell r="H473" t="str">
            <v>ZONA 3</v>
          </cell>
          <cell r="I473" t="str">
            <v>KRA.104B No.58A-12 SUR</v>
          </cell>
          <cell r="K473" t="str">
            <v>union libre</v>
          </cell>
          <cell r="L473">
            <v>37853</v>
          </cell>
          <cell r="M473">
            <v>24142</v>
          </cell>
          <cell r="O473" t="str">
            <v>PORVENIR</v>
          </cell>
          <cell r="P473" t="str">
            <v>PORVENIR</v>
          </cell>
          <cell r="Q473" t="str">
            <v>FAMISANAR</v>
          </cell>
          <cell r="S473" t="str">
            <v>RAMIRIQUI</v>
          </cell>
          <cell r="U473" t="str">
            <v>M</v>
          </cell>
          <cell r="V473">
            <v>5975886</v>
          </cell>
          <cell r="W473">
            <v>1</v>
          </cell>
          <cell r="X473" t="str">
            <v>COMPENSAR</v>
          </cell>
          <cell r="Z473">
            <v>37883</v>
          </cell>
          <cell r="AA473">
            <v>37913</v>
          </cell>
          <cell r="AB473">
            <v>37944</v>
          </cell>
          <cell r="AC473">
            <v>37975</v>
          </cell>
          <cell r="AE473">
            <v>37696</v>
          </cell>
        </row>
        <row r="474">
          <cell r="A474">
            <v>79714753</v>
          </cell>
          <cell r="B474" t="str">
            <v>BUITRAGO NEIRA JAIME</v>
          </cell>
          <cell r="C474" t="str">
            <v>AUXILIAR</v>
          </cell>
          <cell r="D474">
            <v>332000</v>
          </cell>
          <cell r="E474" t="str">
            <v>NUEVOS SUMINISTROS</v>
          </cell>
          <cell r="F474">
            <v>1110100</v>
          </cell>
          <cell r="H474" t="str">
            <v>ZONA 3</v>
          </cell>
          <cell r="I474" t="str">
            <v>KRA.75 No.20-60</v>
          </cell>
          <cell r="K474" t="str">
            <v>union libre</v>
          </cell>
          <cell r="L474">
            <v>37853</v>
          </cell>
          <cell r="M474">
            <v>27534</v>
          </cell>
          <cell r="O474" t="str">
            <v>PORVENIR</v>
          </cell>
          <cell r="P474" t="str">
            <v>SANTANDER</v>
          </cell>
          <cell r="Q474" t="str">
            <v>SALUDCOOP</v>
          </cell>
          <cell r="R474">
            <v>79714753</v>
          </cell>
          <cell r="S474" t="str">
            <v>BOGOTA</v>
          </cell>
          <cell r="U474" t="str">
            <v>M</v>
          </cell>
          <cell r="V474">
            <v>2736531</v>
          </cell>
          <cell r="W474">
            <v>1</v>
          </cell>
          <cell r="X474" t="str">
            <v>COMPENSAR</v>
          </cell>
          <cell r="Z474">
            <v>37883</v>
          </cell>
          <cell r="AA474">
            <v>37913</v>
          </cell>
          <cell r="AB474">
            <v>37944</v>
          </cell>
          <cell r="AC474">
            <v>37975</v>
          </cell>
          <cell r="AE474">
            <v>37697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Financiera"/>
      <sheetName val="Escenario1"/>
      <sheetName val="Modelo"/>
      <sheetName val="Parámetros"/>
      <sheetName val="Factorcarga y pérdidas"/>
      <sheetName val="Cálculo FCC"/>
      <sheetName val="S_E y trafo"/>
      <sheetName val="Módulo Línea B. sencilla"/>
      <sheetName val="Módulo Barraje Tipo 2"/>
      <sheetName val="Módulo Común Tipo2"/>
      <sheetName val="Costo Subestación"/>
      <sheetName val="Costo línea AT"/>
      <sheetName val="Costos RED MT y BT"/>
      <sheetName val="Cálculo pérdidas"/>
      <sheetName val="Cond. económico"/>
      <sheetName val="Costos Red"/>
      <sheetName val="Al_Alma_Ace_desn"/>
      <sheetName val="Cable_subte"/>
      <sheetName val="Costos Conductores"/>
      <sheetName val="AAAC"/>
      <sheetName val="ASC-AAC"/>
      <sheetName val="ACAR"/>
      <sheetName val="ACSR-COMPLE"/>
      <sheetName val="Cable_subte1"/>
      <sheetName val="Validación"/>
      <sheetName val="ipp"/>
      <sheetName val="REDES MT_BT"/>
      <sheetName val="AT_INM"/>
      <sheetName val="AP"/>
      <sheetName val="S_E"/>
      <sheetName val="REDES MT_BT (2)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teraGestionable"/>
      <sheetName val="Cartera Vencida"/>
      <sheetName val="Historico de Morosos"/>
      <sheetName val="GraficoMorosidad"/>
      <sheetName val="Mora por tarifa"/>
      <sheetName val="Mora por Antiguedad"/>
      <sheetName val="Mil Morosos"/>
      <sheetName val="ConveniosVigentes"/>
      <sheetName val="ConveniosCaducados"/>
      <sheetName val="Indices Morosidad"/>
      <sheetName val="Suspension sobre reconexion"/>
      <sheetName val="GraficoEfectividadReconexion"/>
      <sheetName val="Tiempos Reconexion"/>
      <sheetName val="InterventoriaFisicosCoopser"/>
      <sheetName val="Operaciones"/>
      <sheetName val="Sellos Contratistas"/>
      <sheetName val="Castigo Cartera"/>
      <sheetName val="AjustesMotivo"/>
      <sheetName val="AjustesKw"/>
      <sheetName val="AjustesCant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 Mensual-12-98"/>
      <sheetName val="Grafica Anual-12-98"/>
      <sheetName val="SERIE PERDIDAS"/>
      <sheetName val="Mensual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Mes</v>
          </cell>
          <cell r="C7" t="str">
            <v>Indice Mensual</v>
          </cell>
        </row>
        <row r="8">
          <cell r="B8">
            <v>35431</v>
          </cell>
          <cell r="C8">
            <v>0.24229077129000656</v>
          </cell>
        </row>
        <row r="9">
          <cell r="B9">
            <v>35462</v>
          </cell>
          <cell r="C9">
            <v>0.13168866671962176</v>
          </cell>
        </row>
        <row r="10">
          <cell r="B10">
            <v>35490</v>
          </cell>
          <cell r="C10">
            <v>0.24873068269848642</v>
          </cell>
        </row>
        <row r="11">
          <cell r="B11">
            <v>35521</v>
          </cell>
          <cell r="C11">
            <v>0.21171990952659561</v>
          </cell>
        </row>
        <row r="12">
          <cell r="B12">
            <v>35551</v>
          </cell>
          <cell r="C12">
            <v>0.27561356153119426</v>
          </cell>
        </row>
        <row r="13">
          <cell r="B13">
            <v>35582</v>
          </cell>
          <cell r="C13">
            <v>0.15070632686385479</v>
          </cell>
        </row>
        <row r="14">
          <cell r="B14">
            <v>35612</v>
          </cell>
          <cell r="C14">
            <v>0.27944939126738827</v>
          </cell>
        </row>
        <row r="15">
          <cell r="B15">
            <v>35643</v>
          </cell>
          <cell r="C15">
            <v>0.24668580897164982</v>
          </cell>
        </row>
        <row r="16">
          <cell r="B16">
            <v>35674</v>
          </cell>
          <cell r="C16">
            <v>0.24863778388510446</v>
          </cell>
        </row>
        <row r="17">
          <cell r="B17">
            <v>35704</v>
          </cell>
          <cell r="C17">
            <v>0.20957435146880579</v>
          </cell>
        </row>
        <row r="18">
          <cell r="B18">
            <v>35735</v>
          </cell>
          <cell r="C18">
            <v>0.21421664042308661</v>
          </cell>
        </row>
        <row r="19">
          <cell r="B19">
            <v>35765</v>
          </cell>
          <cell r="C19">
            <v>0.1985909209661342</v>
          </cell>
        </row>
        <row r="20">
          <cell r="B20">
            <v>35796</v>
          </cell>
          <cell r="C20">
            <v>0.19762546008436482</v>
          </cell>
        </row>
        <row r="21">
          <cell r="B21">
            <v>35827</v>
          </cell>
          <cell r="C21">
            <v>0.20078593853305238</v>
          </cell>
        </row>
        <row r="22">
          <cell r="B22">
            <v>35855</v>
          </cell>
          <cell r="C22">
            <v>0.18777754580163566</v>
          </cell>
        </row>
        <row r="23">
          <cell r="B23">
            <v>35886</v>
          </cell>
          <cell r="C23">
            <v>0.19739224754471221</v>
          </cell>
        </row>
        <row r="24">
          <cell r="B24">
            <v>35916</v>
          </cell>
          <cell r="C24">
            <v>0.20614347651049775</v>
          </cell>
        </row>
        <row r="25">
          <cell r="B25">
            <v>35947</v>
          </cell>
          <cell r="C25">
            <v>0.21151446433633855</v>
          </cell>
        </row>
        <row r="26">
          <cell r="B26">
            <v>35977</v>
          </cell>
          <cell r="C26">
            <v>0.21940838079265002</v>
          </cell>
        </row>
        <row r="27">
          <cell r="B27">
            <v>36008</v>
          </cell>
          <cell r="C27">
            <v>0.18577551031124498</v>
          </cell>
        </row>
        <row r="28">
          <cell r="B28">
            <v>36039</v>
          </cell>
          <cell r="C28">
            <v>0.21092477019996692</v>
          </cell>
        </row>
        <row r="29">
          <cell r="B29">
            <v>36069</v>
          </cell>
          <cell r="C29">
            <v>0.18891260007845642</v>
          </cell>
        </row>
        <row r="30">
          <cell r="B30">
            <v>36100</v>
          </cell>
          <cell r="C30">
            <v>0.17053721297906538</v>
          </cell>
        </row>
        <row r="31">
          <cell r="B31">
            <v>36130</v>
          </cell>
          <cell r="C31">
            <v>0.15989721836007076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Financiera"/>
      <sheetName val="Escenario1"/>
      <sheetName val="Modelo"/>
      <sheetName val="Parámetros"/>
      <sheetName val="Factorcarga y pérdidas"/>
      <sheetName val="Cálculo FCC"/>
      <sheetName val="S_E y trafo"/>
      <sheetName val="Módulo Línea B. sencilla"/>
      <sheetName val="Módulo Barraje Tipo 2"/>
      <sheetName val="Módulo Común Tipo2"/>
      <sheetName val="Costo Subestación"/>
      <sheetName val="Costo línea AT"/>
      <sheetName val="Costos RED MT y BT"/>
      <sheetName val="Cálculo pérdidas"/>
      <sheetName val="Cond. económico"/>
      <sheetName val="Costos Red"/>
      <sheetName val="Al_Alma_Ace_desn"/>
      <sheetName val="Cable_subte"/>
      <sheetName val="Costos Conductores"/>
      <sheetName val="AAAC"/>
      <sheetName val="ASC-AAC"/>
      <sheetName val="ACAR"/>
      <sheetName val="ACSR-COMPLE"/>
      <sheetName val="Cable_subte1"/>
      <sheetName val="Validación"/>
      <sheetName val="ipp"/>
      <sheetName val="REDES MT_BT"/>
      <sheetName val="AT_INM"/>
      <sheetName val="AP"/>
      <sheetName val="S_E"/>
      <sheetName val="REDES MT_BT (2)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CONSOLIDADO CARTERA 1"/>
      <sheetName val="SUSPENSIONES GENERAL   2"/>
      <sheetName val="CREDITOS POR COBRAR 3"/>
      <sheetName val="CARTERA SUR 4"/>
      <sheetName val="CARTERA CENTRO   5"/>
      <sheetName val="CARTERA NORTE  6"/>
      <sheetName val="CARTERA ESTRS (CICLO 54)  7"/>
      <sheetName val="SUSPENSIONES SUR 8"/>
      <sheetName val="SUSPENSIONES SUR URBANA 9"/>
      <sheetName val="SUSPENSIONES SUR RURAL 10"/>
      <sheetName val="SUSPENSIONES CENTRO 11"/>
      <sheetName val="SUSPENSIONES NORTE  12"/>
      <sheetName val="SUSPENSIONES NORTE URBANO 13"/>
      <sheetName val="SUSPENSIONES NORTE RURAL 14"/>
      <sheetName val="CREDITOS POR COBRAR  15"/>
      <sheetName val="CREDITOS POR COBRAR 16"/>
      <sheetName val="CREDITOS POR COBRAR   17"/>
      <sheetName val="CREDITOS POR COBRAR 18"/>
      <sheetName val="GRAFICOS1   19"/>
      <sheetName val="GRAFICOS2   20"/>
      <sheetName val="GRAF.COMPARATIVO 21"/>
      <sheetName val="DATOS GRAFICO 22"/>
      <sheetName val="GRAFICO METAS 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ITOS CODENSA"/>
      <sheetName val="CIRCUITOS eec"/>
      <sheetName val="CIRCUITOS rc"/>
      <sheetName val="CIRCUITOS rn"/>
      <sheetName val="CIRCUITOS ro"/>
      <sheetName val="CIRCUITOS r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emo"/>
      <sheetName val="GORGONZOLA"/>
      <sheetName val="MATERIALES GORGONZOLA (2)"/>
      <sheetName val="listado de material"/>
    </sheetNames>
    <sheetDataSet>
      <sheetData sheetId="0" refreshError="1">
        <row r="2">
          <cell r="A2" t="str">
            <v>A.1.1.01.01</v>
          </cell>
        </row>
        <row r="3">
          <cell r="A3" t="str">
            <v>A.1.1.02.01</v>
          </cell>
        </row>
        <row r="4">
          <cell r="A4" t="str">
            <v>A.1.1.02.02</v>
          </cell>
        </row>
        <row r="5">
          <cell r="A5" t="str">
            <v>A.1.1.02.03</v>
          </cell>
        </row>
        <row r="6">
          <cell r="A6" t="str">
            <v>A.1.1.02.04</v>
          </cell>
        </row>
        <row r="7">
          <cell r="A7" t="str">
            <v>A.1.1.02.05</v>
          </cell>
        </row>
        <row r="8">
          <cell r="A8" t="str">
            <v>A.1.1.02.06</v>
          </cell>
        </row>
        <row r="9">
          <cell r="A9" t="str">
            <v>A.1.1.02.07</v>
          </cell>
        </row>
        <row r="10">
          <cell r="A10" t="str">
            <v>A.1.1.03.01</v>
          </cell>
        </row>
        <row r="11">
          <cell r="A11" t="str">
            <v>A.1.1.03.02</v>
          </cell>
        </row>
        <row r="12">
          <cell r="A12" t="str">
            <v>A.1.1.03.03</v>
          </cell>
        </row>
        <row r="13">
          <cell r="A13" t="str">
            <v>A.1.1.03.04</v>
          </cell>
        </row>
        <row r="14">
          <cell r="A14" t="str">
            <v>A.1.1.03.05</v>
          </cell>
        </row>
        <row r="15">
          <cell r="A15" t="str">
            <v>A.1.1.03.06</v>
          </cell>
        </row>
        <row r="16">
          <cell r="A16" t="str">
            <v>A.1.1.03.12</v>
          </cell>
        </row>
        <row r="17">
          <cell r="A17" t="str">
            <v>A.1.1.03.13</v>
          </cell>
        </row>
        <row r="18">
          <cell r="A18" t="str">
            <v>A.1.1.03.14</v>
          </cell>
        </row>
        <row r="19">
          <cell r="A19" t="str">
            <v>A.1.1.03.15</v>
          </cell>
        </row>
        <row r="20">
          <cell r="A20" t="str">
            <v>A.1.1.03.16</v>
          </cell>
        </row>
        <row r="21">
          <cell r="A21" t="str">
            <v>A.1.1.03.17</v>
          </cell>
        </row>
        <row r="22">
          <cell r="A22" t="str">
            <v>A.1.1.03.20</v>
          </cell>
        </row>
        <row r="23">
          <cell r="A23" t="str">
            <v>A.1.1.04.01</v>
          </cell>
        </row>
        <row r="24">
          <cell r="A24" t="str">
            <v>A.1.1.04.02</v>
          </cell>
        </row>
        <row r="25">
          <cell r="A25" t="str">
            <v>A.1.1.04.03</v>
          </cell>
        </row>
        <row r="26">
          <cell r="A26" t="str">
            <v>A.1.1.05.01</v>
          </cell>
        </row>
        <row r="27">
          <cell r="A27" t="str">
            <v>A.1.1.05.02</v>
          </cell>
        </row>
        <row r="28">
          <cell r="A28" t="str">
            <v>A.1.1.05.03</v>
          </cell>
        </row>
        <row r="29">
          <cell r="A29" t="str">
            <v>A.1.1.05.04</v>
          </cell>
        </row>
        <row r="30">
          <cell r="A30" t="str">
            <v>A.1.1.05.05</v>
          </cell>
        </row>
        <row r="31">
          <cell r="A31" t="str">
            <v>A.1.1.05.06</v>
          </cell>
        </row>
        <row r="32">
          <cell r="A32" t="str">
            <v>A.1.1.05.07</v>
          </cell>
        </row>
        <row r="33">
          <cell r="A33" t="str">
            <v>A.1.1.05.08</v>
          </cell>
        </row>
        <row r="34">
          <cell r="A34" t="str">
            <v>A.1.1.06.01</v>
          </cell>
        </row>
        <row r="35">
          <cell r="A35" t="str">
            <v>A.1.2.01.01</v>
          </cell>
        </row>
        <row r="36">
          <cell r="A36" t="str">
            <v>A.1.2.01.02</v>
          </cell>
        </row>
        <row r="37">
          <cell r="A37" t="str">
            <v>A.1.2.01.03</v>
          </cell>
        </row>
        <row r="38">
          <cell r="A38" t="str">
            <v>A.1.2.02.01</v>
          </cell>
        </row>
        <row r="39">
          <cell r="A39" t="str">
            <v>A.1.2.03.01</v>
          </cell>
        </row>
        <row r="40">
          <cell r="A40" t="str">
            <v>A.1.2.03.03</v>
          </cell>
        </row>
        <row r="41">
          <cell r="A41" t="str">
            <v>A.1.2.04.01</v>
          </cell>
        </row>
        <row r="42">
          <cell r="A42" t="str">
            <v>A.1.2.04.02</v>
          </cell>
        </row>
        <row r="43">
          <cell r="A43" t="str">
            <v>A.1.2.04.04</v>
          </cell>
        </row>
        <row r="44">
          <cell r="A44" t="str">
            <v>A.1.2.04.05</v>
          </cell>
        </row>
        <row r="45">
          <cell r="A45" t="str">
            <v>A.1.2.04.06</v>
          </cell>
        </row>
        <row r="46">
          <cell r="A46" t="str">
            <v>A.1.2.05.01</v>
          </cell>
        </row>
        <row r="47">
          <cell r="A47" t="str">
            <v>A.1.2.05.02</v>
          </cell>
        </row>
        <row r="48">
          <cell r="A48" t="str">
            <v>A.1.2.06.01</v>
          </cell>
        </row>
        <row r="49">
          <cell r="A49" t="str">
            <v>A.1.2.07.01</v>
          </cell>
        </row>
        <row r="50">
          <cell r="A50" t="str">
            <v>A.1.2.08.01</v>
          </cell>
        </row>
        <row r="51">
          <cell r="A51" t="str">
            <v>A.1.2.09.01</v>
          </cell>
        </row>
        <row r="52">
          <cell r="A52" t="str">
            <v>A.1.2.09.02</v>
          </cell>
        </row>
        <row r="53">
          <cell r="A53" t="str">
            <v>A.1.2.10.01</v>
          </cell>
        </row>
        <row r="54">
          <cell r="A54" t="str">
            <v>A.1.2.10.02</v>
          </cell>
        </row>
        <row r="55">
          <cell r="A55" t="str">
            <v>A.2.1.01.01</v>
          </cell>
        </row>
        <row r="56">
          <cell r="A56" t="str">
            <v>A.2.1.01.02</v>
          </cell>
        </row>
        <row r="57">
          <cell r="A57" t="str">
            <v>A.2.1.01.03</v>
          </cell>
        </row>
        <row r="58">
          <cell r="A58" t="str">
            <v>A.2.1.01.04</v>
          </cell>
        </row>
        <row r="59">
          <cell r="A59" t="str">
            <v>A.2.1.01.05</v>
          </cell>
        </row>
        <row r="60">
          <cell r="A60" t="str">
            <v>A.2.1.01.06</v>
          </cell>
        </row>
        <row r="61">
          <cell r="A61" t="str">
            <v>A.2.1.01.07</v>
          </cell>
        </row>
        <row r="62">
          <cell r="A62" t="str">
            <v>A.2.1.03.01</v>
          </cell>
        </row>
        <row r="63">
          <cell r="A63" t="str">
            <v>A.2.1.04.01</v>
          </cell>
        </row>
        <row r="64">
          <cell r="A64" t="str">
            <v>A.2.1.04.02</v>
          </cell>
        </row>
        <row r="65">
          <cell r="A65" t="str">
            <v>A.2.1.04.03</v>
          </cell>
        </row>
        <row r="66">
          <cell r="A66" t="str">
            <v>A.2.1.05.01</v>
          </cell>
        </row>
        <row r="67">
          <cell r="A67" t="str">
            <v>A.2.1.06.01</v>
          </cell>
        </row>
        <row r="68">
          <cell r="A68" t="str">
            <v>A.2.1.06.02</v>
          </cell>
        </row>
        <row r="69">
          <cell r="A69" t="str">
            <v>A.2.1.07.01</v>
          </cell>
        </row>
        <row r="70">
          <cell r="A70" t="str">
            <v>A.2.1.07.02</v>
          </cell>
        </row>
        <row r="71">
          <cell r="A71" t="str">
            <v>A.2.1.07.03</v>
          </cell>
        </row>
        <row r="72">
          <cell r="A72" t="str">
            <v>A.2.1.08.0.1</v>
          </cell>
        </row>
        <row r="73">
          <cell r="A73" t="str">
            <v>A.2.1.08.0.2</v>
          </cell>
        </row>
        <row r="74">
          <cell r="A74" t="str">
            <v>A.2.2.01.01</v>
          </cell>
        </row>
        <row r="75">
          <cell r="A75" t="str">
            <v>A.2.2.02.01</v>
          </cell>
        </row>
        <row r="76">
          <cell r="A76" t="str">
            <v>A.2.2.03.01</v>
          </cell>
        </row>
        <row r="77">
          <cell r="A77" t="str">
            <v>A.2.2.04.01</v>
          </cell>
        </row>
        <row r="78">
          <cell r="A78" t="str">
            <v>A.2.2.05.01</v>
          </cell>
        </row>
        <row r="79">
          <cell r="A79" t="str">
            <v>A.2.3.01.01</v>
          </cell>
        </row>
        <row r="80">
          <cell r="A80" t="str">
            <v>A.2.3.01.02</v>
          </cell>
        </row>
        <row r="81">
          <cell r="A81" t="str">
            <v>A.2.3.01.03</v>
          </cell>
        </row>
        <row r="82">
          <cell r="A82" t="str">
            <v>A.2.3.01.04</v>
          </cell>
        </row>
        <row r="83">
          <cell r="A83" t="str">
            <v>A.2.3.01.08</v>
          </cell>
        </row>
        <row r="84">
          <cell r="A84" t="str">
            <v>A.2.3.01.09</v>
          </cell>
        </row>
        <row r="85">
          <cell r="A85" t="str">
            <v>A.2.3.01.10</v>
          </cell>
        </row>
        <row r="86">
          <cell r="A86" t="str">
            <v>A.2.3.02.01</v>
          </cell>
        </row>
        <row r="87">
          <cell r="A87" t="str">
            <v>A.2.3.02.02</v>
          </cell>
        </row>
        <row r="88">
          <cell r="A88" t="str">
            <v>A.2.3.02.03</v>
          </cell>
        </row>
        <row r="89">
          <cell r="A89" t="str">
            <v>A.2.3.02.04</v>
          </cell>
        </row>
        <row r="90">
          <cell r="A90" t="str">
            <v>A.2.3.02.05</v>
          </cell>
        </row>
        <row r="91">
          <cell r="A91" t="str">
            <v>A.2.3.02.06</v>
          </cell>
        </row>
        <row r="92">
          <cell r="A92" t="str">
            <v>A.2.3.02.07</v>
          </cell>
        </row>
        <row r="93">
          <cell r="A93" t="str">
            <v>A.2.3.02.08</v>
          </cell>
        </row>
        <row r="94">
          <cell r="A94" t="str">
            <v>A.2.3.02.09</v>
          </cell>
        </row>
        <row r="95">
          <cell r="A95" t="str">
            <v>A.2.3.03.01</v>
          </cell>
        </row>
        <row r="96">
          <cell r="A96" t="str">
            <v>A.2.3.03.02</v>
          </cell>
        </row>
        <row r="97">
          <cell r="A97" t="str">
            <v>A.2.3.03.03</v>
          </cell>
        </row>
        <row r="98">
          <cell r="A98" t="str">
            <v>A.2.3.03.04</v>
          </cell>
        </row>
        <row r="99">
          <cell r="A99" t="str">
            <v>A.2.3.03.05</v>
          </cell>
        </row>
        <row r="100">
          <cell r="A100" t="str">
            <v>A.2.3.03.06</v>
          </cell>
        </row>
        <row r="101">
          <cell r="A101" t="str">
            <v>A.2.3.03.07</v>
          </cell>
        </row>
        <row r="102">
          <cell r="A102" t="str">
            <v>A.2.3.03.08</v>
          </cell>
        </row>
        <row r="103">
          <cell r="A103" t="str">
            <v>A.2.3.03.09</v>
          </cell>
        </row>
        <row r="104">
          <cell r="A104" t="str">
            <v>A.2.3.03.10</v>
          </cell>
        </row>
        <row r="105">
          <cell r="A105" t="str">
            <v>A.2.3.03.11</v>
          </cell>
        </row>
        <row r="106">
          <cell r="A106" t="str">
            <v>A.2.3.03.12</v>
          </cell>
        </row>
        <row r="107">
          <cell r="A107" t="str">
            <v>A.2.3.03.13</v>
          </cell>
        </row>
        <row r="108">
          <cell r="A108" t="str">
            <v>A.3.1.01.01</v>
          </cell>
        </row>
        <row r="109">
          <cell r="A109" t="str">
            <v>A.3.1.01.02</v>
          </cell>
        </row>
        <row r="110">
          <cell r="A110" t="str">
            <v>A.3.1.01.03</v>
          </cell>
        </row>
        <row r="111">
          <cell r="A111" t="str">
            <v>A.3.1.02.01</v>
          </cell>
        </row>
        <row r="112">
          <cell r="A112" t="str">
            <v>A.3.1.02.03</v>
          </cell>
        </row>
        <row r="113">
          <cell r="A113" t="str">
            <v>A.3.1.02.04</v>
          </cell>
        </row>
        <row r="114">
          <cell r="A114" t="str">
            <v>A.3.1.02.05</v>
          </cell>
        </row>
        <row r="115">
          <cell r="A115" t="str">
            <v>A.3.1.02.06</v>
          </cell>
        </row>
        <row r="116">
          <cell r="A116" t="str">
            <v>A.3.1.02.07</v>
          </cell>
        </row>
        <row r="117">
          <cell r="A117" t="str">
            <v>A.3.1.02.10</v>
          </cell>
        </row>
        <row r="118">
          <cell r="A118" t="str">
            <v>A.3.1.03.01</v>
          </cell>
        </row>
        <row r="119">
          <cell r="A119" t="str">
            <v>A3.1.03.02</v>
          </cell>
        </row>
        <row r="120">
          <cell r="A120" t="str">
            <v>A.4.1.01.01</v>
          </cell>
        </row>
        <row r="121">
          <cell r="A121" t="str">
            <v>A.4.1.01.03</v>
          </cell>
        </row>
        <row r="122">
          <cell r="A122" t="str">
            <v>A.4.2.01.01</v>
          </cell>
        </row>
        <row r="123">
          <cell r="A123" t="str">
            <v>A.4.3.01.01</v>
          </cell>
        </row>
        <row r="124">
          <cell r="A124" t="str">
            <v>A.4.3.02.01</v>
          </cell>
        </row>
        <row r="125">
          <cell r="A125" t="str">
            <v>A.4.3.02.02</v>
          </cell>
        </row>
        <row r="126">
          <cell r="A126" t="str">
            <v>A.4.3.03.01</v>
          </cell>
        </row>
        <row r="127">
          <cell r="A127" t="str">
            <v>A.4.3.04.01</v>
          </cell>
        </row>
        <row r="128">
          <cell r="A128" t="str">
            <v>A.4.3.05.01</v>
          </cell>
        </row>
        <row r="129">
          <cell r="A129" t="str">
            <v>A.4.3.06.01</v>
          </cell>
        </row>
        <row r="130">
          <cell r="A130" t="str">
            <v>A.4.3.07.01</v>
          </cell>
        </row>
        <row r="131">
          <cell r="A131" t="str">
            <v>A.4.3.08.01</v>
          </cell>
        </row>
        <row r="132">
          <cell r="A132" t="str">
            <v>A.4.3.09.01</v>
          </cell>
        </row>
        <row r="133">
          <cell r="A133" t="str">
            <v>A.4.3.10.01</v>
          </cell>
        </row>
        <row r="134">
          <cell r="A134" t="str">
            <v>A.4.3.10.02</v>
          </cell>
        </row>
        <row r="135">
          <cell r="A135" t="str">
            <v>A.4.4.01.01</v>
          </cell>
        </row>
        <row r="136">
          <cell r="A136" t="str">
            <v>A.5.1.01.01</v>
          </cell>
        </row>
        <row r="137">
          <cell r="A137" t="str">
            <v>A.5.1.01.02</v>
          </cell>
        </row>
        <row r="138">
          <cell r="A138" t="str">
            <v>A.5.1.01.03</v>
          </cell>
        </row>
        <row r="139">
          <cell r="A139" t="str">
            <v>A.5.1.01.04</v>
          </cell>
        </row>
        <row r="140">
          <cell r="A140" t="str">
            <v>A.5.1.01.05</v>
          </cell>
        </row>
        <row r="141">
          <cell r="A141" t="str">
            <v>A.5.1.02.01</v>
          </cell>
        </row>
        <row r="142">
          <cell r="A142" t="str">
            <v>A.5.1.02.02</v>
          </cell>
        </row>
        <row r="143">
          <cell r="A143" t="str">
            <v>B.1.1.01.01</v>
          </cell>
        </row>
        <row r="144">
          <cell r="A144" t="str">
            <v>B.1.1.01.02</v>
          </cell>
        </row>
        <row r="145">
          <cell r="A145" t="str">
            <v>B.1.1.01.03</v>
          </cell>
        </row>
        <row r="146">
          <cell r="A146" t="str">
            <v>B.1.1.02.01</v>
          </cell>
        </row>
        <row r="147">
          <cell r="A147" t="str">
            <v>B.1.1.02.02</v>
          </cell>
        </row>
        <row r="148">
          <cell r="A148" t="str">
            <v>B.1.1.02.03</v>
          </cell>
        </row>
        <row r="149">
          <cell r="A149" t="str">
            <v>B.1.1.02.04</v>
          </cell>
        </row>
        <row r="150">
          <cell r="A150" t="str">
            <v>B.1.1.02.05</v>
          </cell>
        </row>
        <row r="151">
          <cell r="A151" t="str">
            <v>B.1.1.02.06</v>
          </cell>
        </row>
        <row r="152">
          <cell r="A152" t="str">
            <v>B.1.1.02.07</v>
          </cell>
        </row>
        <row r="153">
          <cell r="A153" t="str">
            <v>B.1.1.02.08</v>
          </cell>
        </row>
        <row r="154">
          <cell r="A154" t="str">
            <v>B.1.1.02.09</v>
          </cell>
        </row>
        <row r="155">
          <cell r="A155" t="str">
            <v>B.1.1.02.10</v>
          </cell>
        </row>
        <row r="156">
          <cell r="A156" t="str">
            <v>B.1.1.02.11</v>
          </cell>
        </row>
        <row r="157">
          <cell r="A157" t="str">
            <v>B.1.1.02.12</v>
          </cell>
        </row>
        <row r="158">
          <cell r="A158" t="str">
            <v>B.1.1.03.01</v>
          </cell>
        </row>
        <row r="159">
          <cell r="A159" t="str">
            <v>B.1.1.03.02</v>
          </cell>
        </row>
        <row r="160">
          <cell r="A160" t="str">
            <v>B.1.1.03.04</v>
          </cell>
        </row>
        <row r="161">
          <cell r="A161" t="str">
            <v>B.1.1.03.05</v>
          </cell>
        </row>
        <row r="162">
          <cell r="A162" t="str">
            <v>B.1.1.03.07</v>
          </cell>
        </row>
        <row r="163">
          <cell r="A163" t="str">
            <v>B.1.1.03.08</v>
          </cell>
        </row>
        <row r="164">
          <cell r="A164" t="str">
            <v>B.1.1.03.09</v>
          </cell>
        </row>
        <row r="165">
          <cell r="A165" t="str">
            <v>B.1.1.03.10</v>
          </cell>
        </row>
        <row r="166">
          <cell r="A166" t="str">
            <v>B.1.1.03.11</v>
          </cell>
        </row>
        <row r="167">
          <cell r="A167" t="str">
            <v>B.1.1.03.12</v>
          </cell>
        </row>
        <row r="168">
          <cell r="A168" t="str">
            <v>B.1.1.04.01</v>
          </cell>
        </row>
        <row r="169">
          <cell r="A169" t="str">
            <v>B.1.1.04.02</v>
          </cell>
        </row>
        <row r="170">
          <cell r="A170" t="str">
            <v>B.1.1.04.03</v>
          </cell>
        </row>
        <row r="171">
          <cell r="A171" t="str">
            <v>B.1.1.04.04</v>
          </cell>
        </row>
        <row r="172">
          <cell r="A172" t="str">
            <v>B.1.1.04.05</v>
          </cell>
        </row>
        <row r="173">
          <cell r="A173" t="str">
            <v>B.1.1.04.06</v>
          </cell>
        </row>
        <row r="174">
          <cell r="A174" t="str">
            <v>B.1.1.04.07</v>
          </cell>
        </row>
        <row r="175">
          <cell r="A175" t="str">
            <v>B.1.1.04.08</v>
          </cell>
        </row>
        <row r="176">
          <cell r="A176" t="str">
            <v>B.1.1.05.01</v>
          </cell>
        </row>
        <row r="177">
          <cell r="A177" t="str">
            <v>B.1.1.05.02</v>
          </cell>
        </row>
        <row r="178">
          <cell r="A178" t="str">
            <v>B.1.1.06.01</v>
          </cell>
        </row>
        <row r="179">
          <cell r="A179" t="str">
            <v>B.1.1.06.02</v>
          </cell>
        </row>
        <row r="180">
          <cell r="A180" t="str">
            <v>B.1.1.06.03</v>
          </cell>
        </row>
        <row r="181">
          <cell r="A181" t="str">
            <v>B.1.1.06.05</v>
          </cell>
        </row>
        <row r="182">
          <cell r="A182" t="str">
            <v>B.1.1.06.06</v>
          </cell>
        </row>
        <row r="183">
          <cell r="A183" t="str">
            <v>B.1.1.06.07</v>
          </cell>
        </row>
        <row r="184">
          <cell r="A184" t="str">
            <v>B.1.1.07.01</v>
          </cell>
        </row>
        <row r="185">
          <cell r="A185" t="str">
            <v>B.1.1.07.02</v>
          </cell>
        </row>
        <row r="186">
          <cell r="A186" t="str">
            <v>B.1.1.08.01</v>
          </cell>
        </row>
        <row r="187">
          <cell r="A187" t="str">
            <v>B.1.1.08.02</v>
          </cell>
        </row>
        <row r="188">
          <cell r="A188" t="str">
            <v>B.1.1.09.01</v>
          </cell>
        </row>
        <row r="189">
          <cell r="A189" t="str">
            <v>B.1.1.09.02</v>
          </cell>
        </row>
        <row r="190">
          <cell r="A190" t="str">
            <v>B.1.1.09.03</v>
          </cell>
        </row>
        <row r="191">
          <cell r="A191" t="str">
            <v>B.1.1.11.01</v>
          </cell>
        </row>
        <row r="192">
          <cell r="A192" t="str">
            <v>B.1.1.11.02</v>
          </cell>
        </row>
        <row r="193">
          <cell r="A193" t="str">
            <v>B.1.1.11.03</v>
          </cell>
        </row>
        <row r="194">
          <cell r="A194" t="str">
            <v>B.1.1.11.04</v>
          </cell>
        </row>
        <row r="195">
          <cell r="A195" t="str">
            <v>B.1.1.11.05</v>
          </cell>
        </row>
        <row r="196">
          <cell r="A196" t="str">
            <v>B.1.1.12.01</v>
          </cell>
        </row>
        <row r="197">
          <cell r="A197" t="str">
            <v>B.1.1.12.02</v>
          </cell>
        </row>
        <row r="198">
          <cell r="A198" t="str">
            <v>B.1.1.12.03</v>
          </cell>
        </row>
        <row r="199">
          <cell r="A199" t="str">
            <v>B.1.1.12.04</v>
          </cell>
        </row>
        <row r="200">
          <cell r="A200" t="str">
            <v>B.1.1.12.05</v>
          </cell>
        </row>
        <row r="201">
          <cell r="A201" t="str">
            <v>B.1.1.12.06</v>
          </cell>
        </row>
        <row r="202">
          <cell r="A202" t="str">
            <v>B.1.2.01.01</v>
          </cell>
        </row>
        <row r="203">
          <cell r="A203" t="str">
            <v>B.1.2.01.02</v>
          </cell>
        </row>
        <row r="204">
          <cell r="A204" t="str">
            <v>B.1.2.01.03</v>
          </cell>
        </row>
        <row r="205">
          <cell r="A205" t="str">
            <v>B.1.2.02.01</v>
          </cell>
        </row>
        <row r="206">
          <cell r="A206" t="str">
            <v>B.1.2.02.02</v>
          </cell>
        </row>
        <row r="207">
          <cell r="A207" t="str">
            <v>B.1.2.02.05</v>
          </cell>
        </row>
        <row r="208">
          <cell r="A208" t="str">
            <v>B.1.2.02.06</v>
          </cell>
        </row>
        <row r="209">
          <cell r="A209" t="str">
            <v>B.1.2.02.07</v>
          </cell>
        </row>
        <row r="210">
          <cell r="A210" t="str">
            <v>B.1.2.02.09</v>
          </cell>
        </row>
        <row r="211">
          <cell r="A211" t="str">
            <v>B.1.2.02.10</v>
          </cell>
        </row>
        <row r="212">
          <cell r="A212" t="str">
            <v>B.1.2.02.11</v>
          </cell>
        </row>
        <row r="213">
          <cell r="A213" t="str">
            <v>B.1.2.02.13</v>
          </cell>
        </row>
        <row r="214">
          <cell r="A214" t="str">
            <v>B.1.2.02.14</v>
          </cell>
        </row>
        <row r="215">
          <cell r="A215" t="str">
            <v>B.1.2.02.15</v>
          </cell>
        </row>
        <row r="216">
          <cell r="A216" t="str">
            <v>B.1.2.02.16</v>
          </cell>
        </row>
        <row r="217">
          <cell r="A217" t="str">
            <v>B.1.2.03.01</v>
          </cell>
        </row>
        <row r="218">
          <cell r="A218" t="str">
            <v>B.1.2.03.02</v>
          </cell>
        </row>
        <row r="219">
          <cell r="A219" t="str">
            <v>B.1.2.03.03</v>
          </cell>
        </row>
        <row r="220">
          <cell r="A220" t="str">
            <v>B.1.2.03.04</v>
          </cell>
        </row>
        <row r="221">
          <cell r="A221" t="str">
            <v>B.1.2.03.05</v>
          </cell>
        </row>
        <row r="222">
          <cell r="A222" t="str">
            <v>B.1.2.03.06</v>
          </cell>
        </row>
        <row r="223">
          <cell r="A223" t="str">
            <v>B.1.2.03.07</v>
          </cell>
        </row>
        <row r="224">
          <cell r="A224" t="str">
            <v>B.1.2.04.01</v>
          </cell>
        </row>
        <row r="225">
          <cell r="A225" t="str">
            <v>B.1.2.04.03</v>
          </cell>
        </row>
        <row r="226">
          <cell r="A226" t="str">
            <v>B.1.2.08.01</v>
          </cell>
        </row>
        <row r="227">
          <cell r="A227" t="str">
            <v>B.1.2.09.01</v>
          </cell>
        </row>
        <row r="228">
          <cell r="A228" t="str">
            <v>B.1.2.10.01</v>
          </cell>
        </row>
        <row r="229">
          <cell r="A229" t="str">
            <v>B.1.2.10.02</v>
          </cell>
        </row>
        <row r="230">
          <cell r="A230" t="str">
            <v>B.1.2.11.01</v>
          </cell>
        </row>
        <row r="231">
          <cell r="A231" t="str">
            <v>B.1.2.11.02</v>
          </cell>
        </row>
        <row r="232">
          <cell r="A232" t="str">
            <v>B.1.2.12.01</v>
          </cell>
        </row>
        <row r="233">
          <cell r="A233" t="str">
            <v>B.1.2.13.01</v>
          </cell>
        </row>
        <row r="234">
          <cell r="A234" t="str">
            <v>B.1.2.13.02</v>
          </cell>
        </row>
        <row r="235">
          <cell r="A235" t="str">
            <v>B.1.2.13.03</v>
          </cell>
        </row>
        <row r="236">
          <cell r="A236" t="str">
            <v>B.1.2.13.04</v>
          </cell>
        </row>
        <row r="237">
          <cell r="A237" t="str">
            <v>B.1.2.13.05</v>
          </cell>
        </row>
        <row r="238">
          <cell r="A238" t="str">
            <v>B.1.2.13.06</v>
          </cell>
        </row>
        <row r="239">
          <cell r="A239" t="str">
            <v>B.1.2.13.07</v>
          </cell>
        </row>
        <row r="240">
          <cell r="A240" t="str">
            <v>B.1.2.13.08</v>
          </cell>
        </row>
        <row r="241">
          <cell r="A241" t="str">
            <v>B.1.2.13.09</v>
          </cell>
        </row>
        <row r="242">
          <cell r="A242" t="str">
            <v>B.1.2.13.10</v>
          </cell>
        </row>
        <row r="243">
          <cell r="A243" t="str">
            <v>B.1.2.13.11</v>
          </cell>
        </row>
        <row r="244">
          <cell r="A244" t="str">
            <v>B.1.2.13.12</v>
          </cell>
        </row>
        <row r="245">
          <cell r="A245" t="str">
            <v>B.1.2.13.13</v>
          </cell>
        </row>
        <row r="246">
          <cell r="A246" t="str">
            <v>B.1.2.13.14</v>
          </cell>
        </row>
        <row r="247">
          <cell r="A247" t="str">
            <v>B.1.2.13.15</v>
          </cell>
        </row>
        <row r="248">
          <cell r="A248" t="str">
            <v>B.1.2.13.16</v>
          </cell>
        </row>
        <row r="249">
          <cell r="A249" t="str">
            <v>B.1.2.13.17</v>
          </cell>
        </row>
        <row r="250">
          <cell r="A250" t="str">
            <v>B.1.2.13.19</v>
          </cell>
        </row>
        <row r="251">
          <cell r="A251" t="str">
            <v>B.1.2.13.20</v>
          </cell>
        </row>
        <row r="252">
          <cell r="A252" t="str">
            <v>B.1.2.13.26</v>
          </cell>
        </row>
        <row r="253">
          <cell r="A253" t="str">
            <v>B.1.2.13.27</v>
          </cell>
        </row>
        <row r="254">
          <cell r="A254" t="str">
            <v>B.1.2.13.28</v>
          </cell>
        </row>
        <row r="255">
          <cell r="A255" t="str">
            <v>B.1.2.13.29</v>
          </cell>
        </row>
        <row r="256">
          <cell r="A256" t="str">
            <v>B.1.2.13.32</v>
          </cell>
        </row>
        <row r="257">
          <cell r="A257" t="str">
            <v>B.1.2.13.33</v>
          </cell>
        </row>
        <row r="258">
          <cell r="A258" t="str">
            <v>B.1.2.13.34</v>
          </cell>
        </row>
        <row r="259">
          <cell r="A259" t="str">
            <v>B.1.2.13.35</v>
          </cell>
        </row>
        <row r="260">
          <cell r="A260" t="str">
            <v>B.1.2.13.36</v>
          </cell>
        </row>
        <row r="261">
          <cell r="A261" t="str">
            <v>B.2.1.03.01</v>
          </cell>
        </row>
        <row r="262">
          <cell r="A262" t="str">
            <v>B.2.1.04.01</v>
          </cell>
        </row>
        <row r="263">
          <cell r="A263" t="str">
            <v>B.2.1.04.02</v>
          </cell>
        </row>
        <row r="264">
          <cell r="A264" t="str">
            <v>B.2.1.04.03</v>
          </cell>
        </row>
        <row r="265">
          <cell r="A265" t="str">
            <v>B.2.1.04.04</v>
          </cell>
        </row>
        <row r="266">
          <cell r="A266" t="str">
            <v>B.2.1.04.05</v>
          </cell>
        </row>
        <row r="267">
          <cell r="A267" t="str">
            <v>B.2.1.04.06</v>
          </cell>
        </row>
        <row r="268">
          <cell r="A268" t="str">
            <v>B.2.1.06.01</v>
          </cell>
        </row>
        <row r="269">
          <cell r="A269" t="str">
            <v>B.2.1.06.02</v>
          </cell>
        </row>
        <row r="270">
          <cell r="A270" t="str">
            <v>B.2.1.06.03</v>
          </cell>
        </row>
        <row r="271">
          <cell r="A271" t="str">
            <v>B.2.1.06.04</v>
          </cell>
        </row>
        <row r="272">
          <cell r="A272" t="str">
            <v>B.2.1.06.05</v>
          </cell>
        </row>
        <row r="273">
          <cell r="A273" t="str">
            <v>B.2.1.06.06</v>
          </cell>
        </row>
        <row r="274">
          <cell r="A274" t="str">
            <v>B.2.1.07.01</v>
          </cell>
        </row>
        <row r="275">
          <cell r="A275" t="str">
            <v>B.2.1.07.02</v>
          </cell>
        </row>
        <row r="276">
          <cell r="A276" t="str">
            <v>B.2.2.02.01</v>
          </cell>
        </row>
        <row r="277">
          <cell r="A277" t="str">
            <v>B.2.2.03.01</v>
          </cell>
        </row>
        <row r="278">
          <cell r="A278" t="str">
            <v>B.2.2.04.01</v>
          </cell>
        </row>
        <row r="279">
          <cell r="A279" t="str">
            <v>B.2.2.05.01</v>
          </cell>
        </row>
        <row r="280">
          <cell r="A280" t="str">
            <v>B.2.2.05.02</v>
          </cell>
        </row>
        <row r="281">
          <cell r="A281" t="str">
            <v>B.2.2.06.01</v>
          </cell>
        </row>
        <row r="282">
          <cell r="A282" t="str">
            <v>B.2.2.07.01</v>
          </cell>
        </row>
        <row r="283">
          <cell r="A283" t="str">
            <v>B.2.2.08.03</v>
          </cell>
        </row>
        <row r="284">
          <cell r="A284" t="str">
            <v>B.2.2.08.04</v>
          </cell>
        </row>
        <row r="285">
          <cell r="A285" t="str">
            <v>B.2.2.08.05</v>
          </cell>
        </row>
        <row r="286">
          <cell r="A286" t="str">
            <v>B.2.3.01.01</v>
          </cell>
        </row>
        <row r="287">
          <cell r="A287" t="str">
            <v>B.2.3.01.02</v>
          </cell>
        </row>
        <row r="288">
          <cell r="A288" t="str">
            <v>B..2.3.01.03</v>
          </cell>
        </row>
        <row r="289">
          <cell r="A289" t="str">
            <v>B..2.3.01.04</v>
          </cell>
        </row>
        <row r="290">
          <cell r="A290" t="str">
            <v>B..2.3.01.05</v>
          </cell>
        </row>
        <row r="291">
          <cell r="A291" t="str">
            <v>B..2.3.01.06</v>
          </cell>
        </row>
        <row r="292">
          <cell r="A292" t="str">
            <v>B.2.3.01.07</v>
          </cell>
        </row>
        <row r="293">
          <cell r="A293" t="str">
            <v>B.2.3.01.08</v>
          </cell>
        </row>
        <row r="294">
          <cell r="A294" t="str">
            <v>B.2.3.01.09</v>
          </cell>
        </row>
        <row r="295">
          <cell r="A295" t="str">
            <v>B.3.1.01.01</v>
          </cell>
        </row>
        <row r="296">
          <cell r="A296" t="str">
            <v>B.3.1.01.02</v>
          </cell>
        </row>
        <row r="297">
          <cell r="A297" t="str">
            <v>B.3.1.01.03</v>
          </cell>
        </row>
        <row r="298">
          <cell r="A298" t="str">
            <v>B.3.1.01.04</v>
          </cell>
        </row>
        <row r="299">
          <cell r="A299" t="str">
            <v>B.3.1.01.05</v>
          </cell>
        </row>
        <row r="300">
          <cell r="A300" t="str">
            <v>B.3.1.01.06</v>
          </cell>
        </row>
        <row r="301">
          <cell r="A301" t="str">
            <v>B.3.1.01.07</v>
          </cell>
        </row>
        <row r="302">
          <cell r="A302" t="str">
            <v>B.3.1.01.08</v>
          </cell>
        </row>
        <row r="303">
          <cell r="A303" t="str">
            <v>B.3.1.01.09</v>
          </cell>
        </row>
        <row r="304">
          <cell r="A304" t="str">
            <v>B.3.1.01.10</v>
          </cell>
        </row>
        <row r="305">
          <cell r="A305" t="str">
            <v>B.3.1.02.01</v>
          </cell>
        </row>
        <row r="306">
          <cell r="A306" t="str">
            <v>B.3.1.03.01</v>
          </cell>
        </row>
        <row r="307">
          <cell r="A307" t="str">
            <v>B.3.1.03.02</v>
          </cell>
        </row>
        <row r="308">
          <cell r="A308" t="str">
            <v>B.3.1.03.03</v>
          </cell>
        </row>
        <row r="309">
          <cell r="A309" t="str">
            <v>B.3.1.03.05</v>
          </cell>
        </row>
        <row r="310">
          <cell r="A310" t="str">
            <v>B.3.2.01.01</v>
          </cell>
        </row>
        <row r="311">
          <cell r="A311" t="str">
            <v>B.3.2.03.01</v>
          </cell>
        </row>
        <row r="312">
          <cell r="A312" t="str">
            <v>B.3.2.04.01</v>
          </cell>
        </row>
        <row r="313">
          <cell r="A313" t="str">
            <v>B.3.2.04.02</v>
          </cell>
        </row>
        <row r="314">
          <cell r="A314" t="str">
            <v>B.3.2.05.01</v>
          </cell>
        </row>
        <row r="315">
          <cell r="A315" t="str">
            <v>B.3.2.05.02</v>
          </cell>
        </row>
        <row r="316">
          <cell r="A316" t="str">
            <v>B.3.2.05.03</v>
          </cell>
        </row>
        <row r="317">
          <cell r="A317" t="str">
            <v>B.3.2.05.04</v>
          </cell>
        </row>
        <row r="318">
          <cell r="A318" t="str">
            <v>B.3.2.05.05</v>
          </cell>
        </row>
        <row r="319">
          <cell r="A319" t="str">
            <v>B.3.2.06.01</v>
          </cell>
        </row>
        <row r="320">
          <cell r="A320" t="str">
            <v>B.3.2.06.02</v>
          </cell>
        </row>
        <row r="321">
          <cell r="A321" t="str">
            <v>B.3.2.06.03</v>
          </cell>
        </row>
        <row r="322">
          <cell r="A322" t="str">
            <v>B.3.2.06.04</v>
          </cell>
        </row>
        <row r="323">
          <cell r="A323" t="str">
            <v>B.3.2.06.05</v>
          </cell>
        </row>
        <row r="324">
          <cell r="A324" t="str">
            <v>B.3.3.01.01</v>
          </cell>
        </row>
        <row r="325">
          <cell r="A325" t="str">
            <v>B.3.3.01.02</v>
          </cell>
        </row>
        <row r="326">
          <cell r="A326" t="str">
            <v xml:space="preserve"> B.3.3.01.03</v>
          </cell>
        </row>
        <row r="327">
          <cell r="A327" t="str">
            <v>B.3.3.01.04</v>
          </cell>
        </row>
        <row r="328">
          <cell r="A328" t="str">
            <v>B.3.3.01.05</v>
          </cell>
        </row>
        <row r="329">
          <cell r="A329" t="str">
            <v>B.3.3.01.06</v>
          </cell>
        </row>
        <row r="330">
          <cell r="A330" t="str">
            <v>B.3.3.02.01</v>
          </cell>
        </row>
        <row r="331">
          <cell r="A331" t="str">
            <v>B.3.3.02.02</v>
          </cell>
        </row>
        <row r="332">
          <cell r="A332" t="str">
            <v>B.3.3.04.01</v>
          </cell>
        </row>
        <row r="333">
          <cell r="A333" t="str">
            <v>B.4.1.01.01</v>
          </cell>
        </row>
        <row r="334">
          <cell r="A334" t="str">
            <v>B.4.1.01.02</v>
          </cell>
        </row>
        <row r="335">
          <cell r="A335" t="str">
            <v>B.4.1.01.03</v>
          </cell>
        </row>
        <row r="336">
          <cell r="A336" t="str">
            <v>B.4.1.01.04</v>
          </cell>
        </row>
        <row r="337">
          <cell r="A337" t="str">
            <v>B.4.1.01.05</v>
          </cell>
        </row>
        <row r="338">
          <cell r="A338" t="str">
            <v>B.4.1.01.06</v>
          </cell>
        </row>
        <row r="339">
          <cell r="A339" t="str">
            <v>B.4.1.01.07</v>
          </cell>
        </row>
        <row r="340">
          <cell r="A340" t="str">
            <v>B.5.2.01.01</v>
          </cell>
        </row>
        <row r="341">
          <cell r="A341" t="str">
            <v>B.5.2.01.02</v>
          </cell>
        </row>
        <row r="342">
          <cell r="A342" t="str">
            <v>B.5.2.01.03</v>
          </cell>
        </row>
        <row r="343">
          <cell r="A343" t="str">
            <v>B.5.2.01.04</v>
          </cell>
        </row>
        <row r="344">
          <cell r="A344" t="str">
            <v>B.5.2.01.05</v>
          </cell>
        </row>
        <row r="345">
          <cell r="A345" t="str">
            <v>B.5.2.01.06</v>
          </cell>
        </row>
        <row r="346">
          <cell r="A346" t="str">
            <v>B.6.1.01.01</v>
          </cell>
        </row>
        <row r="347">
          <cell r="A347" t="str">
            <v>B.6.1.01.02</v>
          </cell>
        </row>
        <row r="348">
          <cell r="A348" t="str">
            <v>B.6.1.01.03</v>
          </cell>
        </row>
        <row r="349">
          <cell r="A349" t="str">
            <v>B.6.1.02.04</v>
          </cell>
        </row>
        <row r="350">
          <cell r="A350" t="str">
            <v>B.6.1.02.05</v>
          </cell>
        </row>
        <row r="351">
          <cell r="A351" t="str">
            <v>B.6.1.03.01</v>
          </cell>
        </row>
        <row r="352">
          <cell r="A352" t="str">
            <v>A.1.1.02.01LV</v>
          </cell>
        </row>
        <row r="353">
          <cell r="A353" t="str">
            <v>A.1.1.02.03LV</v>
          </cell>
        </row>
        <row r="354">
          <cell r="A354" t="str">
            <v>A.1.1.03.01LV</v>
          </cell>
        </row>
        <row r="355">
          <cell r="A355" t="str">
            <v>A.1.1.03.02LV</v>
          </cell>
        </row>
        <row r="356">
          <cell r="A356" t="str">
            <v>A.1.1.03.03LV</v>
          </cell>
        </row>
        <row r="357">
          <cell r="A357" t="str">
            <v>A.1.1.04.01LV</v>
          </cell>
        </row>
        <row r="358">
          <cell r="A358" t="str">
            <v>A.1.1.04.02LV</v>
          </cell>
        </row>
        <row r="359">
          <cell r="A359" t="str">
            <v>A.1.1.04.03LV</v>
          </cell>
        </row>
        <row r="360">
          <cell r="A360" t="str">
            <v>A.1.1.04.05LV</v>
          </cell>
        </row>
        <row r="361">
          <cell r="A361" t="str">
            <v>A.1.1.04.06LV</v>
          </cell>
        </row>
        <row r="362">
          <cell r="A362" t="str">
            <v>A.1.1.04.07LV</v>
          </cell>
        </row>
        <row r="363">
          <cell r="A363" t="str">
            <v>A.1.1.04.08LV</v>
          </cell>
        </row>
        <row r="364">
          <cell r="A364" t="str">
            <v>A.1.1.04.13LV</v>
          </cell>
        </row>
        <row r="365">
          <cell r="A365" t="str">
            <v>A.1.1.04.14LV</v>
          </cell>
        </row>
        <row r="366">
          <cell r="A366" t="str">
            <v>A.1.1.04.15LV</v>
          </cell>
        </row>
        <row r="367">
          <cell r="A367" t="str">
            <v>A.1.1.06.01LV</v>
          </cell>
        </row>
        <row r="368">
          <cell r="A368" t="str">
            <v>A.1.1.07.03LV</v>
          </cell>
        </row>
        <row r="369">
          <cell r="A369" t="str">
            <v>A.1.1.07.05LV</v>
          </cell>
        </row>
        <row r="370">
          <cell r="A370" t="str">
            <v>A.1.1.07.06LV</v>
          </cell>
        </row>
        <row r="371">
          <cell r="A371" t="str">
            <v>A.1.1.07.07LV</v>
          </cell>
        </row>
        <row r="372">
          <cell r="A372" t="str">
            <v>A.1.1.07.08LV</v>
          </cell>
        </row>
        <row r="373">
          <cell r="A373" t="str">
            <v>A.3.1.01.01LV</v>
          </cell>
        </row>
        <row r="374">
          <cell r="A374" t="str">
            <v>A.3.1.01.02LV</v>
          </cell>
        </row>
        <row r="375">
          <cell r="A375" t="str">
            <v>A.3.1.03.01LV</v>
          </cell>
        </row>
        <row r="376">
          <cell r="A376" t="str">
            <v>A.3.1.03.02LV</v>
          </cell>
        </row>
        <row r="377">
          <cell r="A377" t="str">
            <v>A.3.1.03.03LV</v>
          </cell>
        </row>
        <row r="378">
          <cell r="A378" t="str">
            <v>A.4.1.01.03LV</v>
          </cell>
        </row>
        <row r="379">
          <cell r="A379" t="str">
            <v>A.4.1.01.04LV</v>
          </cell>
        </row>
        <row r="380">
          <cell r="A380" t="str">
            <v>B.1.1.01.01LV</v>
          </cell>
        </row>
        <row r="381">
          <cell r="A381" t="str">
            <v>B.1.1.01.02LV</v>
          </cell>
        </row>
        <row r="382">
          <cell r="A382" t="str">
            <v>B.1.1.01.03LV</v>
          </cell>
        </row>
        <row r="383">
          <cell r="A383" t="str">
            <v>B.1.1.01.04LV</v>
          </cell>
        </row>
        <row r="384">
          <cell r="A384" t="str">
            <v>B.1.1.01.05LV</v>
          </cell>
        </row>
        <row r="385">
          <cell r="A385" t="str">
            <v>B.1.1.01.06LV</v>
          </cell>
        </row>
        <row r="386">
          <cell r="A386" t="str">
            <v>B.1.1.01.07LV</v>
          </cell>
        </row>
        <row r="387">
          <cell r="A387" t="str">
            <v>B.1.1.01.08LV</v>
          </cell>
        </row>
        <row r="388">
          <cell r="A388" t="str">
            <v>B.1.1.02.01LV</v>
          </cell>
        </row>
        <row r="389">
          <cell r="A389" t="str">
            <v>B.1.1.02.02LV</v>
          </cell>
        </row>
        <row r="390">
          <cell r="A390" t="str">
            <v>B.1.1.02.03LV</v>
          </cell>
        </row>
        <row r="391">
          <cell r="A391" t="str">
            <v>B.1.1.02.04LV</v>
          </cell>
        </row>
        <row r="392">
          <cell r="A392" t="str">
            <v>B.1.1.02.05LV</v>
          </cell>
        </row>
        <row r="393">
          <cell r="A393" t="str">
            <v>B.1.1.02.06LV</v>
          </cell>
        </row>
        <row r="394">
          <cell r="A394" t="str">
            <v>B.1.1.02.07LV</v>
          </cell>
        </row>
        <row r="395">
          <cell r="A395" t="str">
            <v>B.1.1.03.01LV</v>
          </cell>
        </row>
        <row r="396">
          <cell r="A396" t="str">
            <v>B.1.1.03.02LV</v>
          </cell>
        </row>
        <row r="397">
          <cell r="A397" t="str">
            <v>B.1.1.03.04LV</v>
          </cell>
        </row>
        <row r="398">
          <cell r="A398" t="str">
            <v>B.1.1.03.05LV</v>
          </cell>
        </row>
        <row r="399">
          <cell r="A399" t="str">
            <v>B.1.1.03.07LV</v>
          </cell>
        </row>
        <row r="400">
          <cell r="A400" t="str">
            <v>B.1.1.03.08LV</v>
          </cell>
        </row>
        <row r="401">
          <cell r="A401" t="str">
            <v>B.1.1.04.01LV</v>
          </cell>
        </row>
        <row r="402">
          <cell r="A402" t="str">
            <v>B.1.1.04.02LV</v>
          </cell>
        </row>
        <row r="403">
          <cell r="A403" t="str">
            <v>B.1.1.04.03LV</v>
          </cell>
        </row>
        <row r="404">
          <cell r="A404" t="str">
            <v>B.1.1.04.04LV</v>
          </cell>
        </row>
        <row r="405">
          <cell r="A405" t="str">
            <v>B.1.1.04.05LV</v>
          </cell>
        </row>
        <row r="406">
          <cell r="A406" t="str">
            <v>B.1.1.04.06LV</v>
          </cell>
        </row>
        <row r="407">
          <cell r="A407" t="str">
            <v>B.1.1.04.08LV</v>
          </cell>
        </row>
        <row r="408">
          <cell r="A408" t="str">
            <v>B.1.1.04.09LV</v>
          </cell>
        </row>
        <row r="409">
          <cell r="A409" t="str">
            <v>B.1.1.04.10LV</v>
          </cell>
        </row>
        <row r="410">
          <cell r="A410" t="str">
            <v>B.1.1.05.01LV</v>
          </cell>
        </row>
        <row r="411">
          <cell r="A411" t="str">
            <v>B.1.1.05.02LV</v>
          </cell>
        </row>
        <row r="412">
          <cell r="A412" t="str">
            <v>B.1.1.05.03LV</v>
          </cell>
        </row>
        <row r="413">
          <cell r="A413" t="str">
            <v>B.1.1.05.04LV</v>
          </cell>
        </row>
        <row r="414">
          <cell r="A414" t="str">
            <v>B.1.1.07.03LV</v>
          </cell>
        </row>
        <row r="415">
          <cell r="A415" t="str">
            <v>B.1.1.07.04LV</v>
          </cell>
        </row>
        <row r="416">
          <cell r="A416" t="str">
            <v>B.1.1.07.05LV</v>
          </cell>
        </row>
        <row r="417">
          <cell r="A417" t="str">
            <v>B.1.1.07.06LV</v>
          </cell>
        </row>
        <row r="418">
          <cell r="A418" t="str">
            <v>B.1.1.10.02LV</v>
          </cell>
        </row>
        <row r="419">
          <cell r="A419" t="str">
            <v>B.1.1.11.05LV</v>
          </cell>
        </row>
        <row r="420">
          <cell r="A420" t="str">
            <v>B.1.1.12.01LV</v>
          </cell>
        </row>
        <row r="421">
          <cell r="A421" t="str">
            <v>B.1.1.12.02LV</v>
          </cell>
        </row>
        <row r="422">
          <cell r="A422" t="str">
            <v>B.1.1.12.03LV</v>
          </cell>
        </row>
        <row r="423">
          <cell r="A423" t="str">
            <v>B.1.1.12.04LV</v>
          </cell>
        </row>
        <row r="424">
          <cell r="A424" t="str">
            <v>B.1.1.13.04LV</v>
          </cell>
        </row>
        <row r="425">
          <cell r="A425" t="str">
            <v>B.3.1.01.01LV</v>
          </cell>
        </row>
        <row r="426">
          <cell r="A426" t="str">
            <v>B.3.1.01.03LV</v>
          </cell>
        </row>
        <row r="427">
          <cell r="A427" t="str">
            <v>B.3.1.01.12LV</v>
          </cell>
        </row>
        <row r="428">
          <cell r="A428" t="str">
            <v>B.3.1.02.01LV</v>
          </cell>
        </row>
        <row r="429">
          <cell r="A429" t="str">
            <v>B.3.1.02.02LV</v>
          </cell>
        </row>
        <row r="430">
          <cell r="A430" t="str">
            <v>B.3.1.02.04LV</v>
          </cell>
        </row>
        <row r="431">
          <cell r="A431" t="str">
            <v>B.3.1.02.05LV</v>
          </cell>
        </row>
        <row r="432">
          <cell r="A432" t="str">
            <v>B.3.1.02.06LV</v>
          </cell>
        </row>
        <row r="433">
          <cell r="A433" t="str">
            <v>E.1.1.07.03</v>
          </cell>
        </row>
        <row r="434">
          <cell r="A434" t="str">
            <v>E.1.2.05.01</v>
          </cell>
        </row>
        <row r="435">
          <cell r="A435" t="str">
            <v>E.1.2.05.02</v>
          </cell>
        </row>
        <row r="436">
          <cell r="A436" t="str">
            <v>E.1.2.05.03</v>
          </cell>
        </row>
        <row r="437">
          <cell r="A437" t="str">
            <v>E.1.2.06.01</v>
          </cell>
        </row>
        <row r="438">
          <cell r="A438" t="str">
            <v>E.1.2.06.02</v>
          </cell>
        </row>
        <row r="439">
          <cell r="A439" t="str">
            <v>E.1.2.06.03</v>
          </cell>
        </row>
        <row r="440">
          <cell r="A440" t="str">
            <v>E.1.2.06.04</v>
          </cell>
        </row>
        <row r="441">
          <cell r="A441" t="str">
            <v>E.1.2.07.01</v>
          </cell>
        </row>
        <row r="442">
          <cell r="A442" t="str">
            <v>E.1.2.07.02</v>
          </cell>
        </row>
        <row r="443">
          <cell r="A443" t="str">
            <v>E.1.2.07.03</v>
          </cell>
        </row>
        <row r="444">
          <cell r="A444" t="str">
            <v>E.1.2.07.04</v>
          </cell>
        </row>
        <row r="445">
          <cell r="A445" t="str">
            <v>E.1.2.07.05</v>
          </cell>
        </row>
        <row r="446">
          <cell r="A446" t="str">
            <v>E.1.2.07.06</v>
          </cell>
        </row>
        <row r="447">
          <cell r="A447" t="str">
            <v>E.1.2.07.07</v>
          </cell>
        </row>
        <row r="448">
          <cell r="A448" t="str">
            <v>E.1.2.07.08</v>
          </cell>
        </row>
        <row r="449">
          <cell r="A449" t="str">
            <v>E.1.2.07.09</v>
          </cell>
        </row>
        <row r="450">
          <cell r="A450" t="str">
            <v>E.1.2.07.10</v>
          </cell>
        </row>
        <row r="451">
          <cell r="A451" t="str">
            <v>E.1.2.07.11</v>
          </cell>
        </row>
        <row r="452">
          <cell r="A452" t="str">
            <v>E.1.2.07.12</v>
          </cell>
        </row>
        <row r="453">
          <cell r="A453" t="str">
            <v>E.1.2.07.13</v>
          </cell>
        </row>
        <row r="454">
          <cell r="A454" t="str">
            <v>E.1.2.07.14</v>
          </cell>
        </row>
        <row r="455">
          <cell r="A455" t="str">
            <v>E.1.2.06.05</v>
          </cell>
        </row>
        <row r="456">
          <cell r="A456" t="str">
            <v>E.1.2.06.06</v>
          </cell>
        </row>
        <row r="457">
          <cell r="A457" t="str">
            <v>E.1.2.06.07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ITOS CODENSA"/>
      <sheetName val="CIRCUITOS eec"/>
      <sheetName val="CIRCUITOS rc"/>
      <sheetName val="CIRCUITOS rn"/>
      <sheetName val="CIRCUITOS ro"/>
      <sheetName val="CIRCUITOS r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emo2"/>
      <sheetName val="GORGONZOLA"/>
      <sheetName val="LIST. MATERIALES"/>
      <sheetName val="SALITRE"/>
      <sheetName val="LA PAZ"/>
      <sheetName val="FONTIBON"/>
      <sheetName val="LISTADO MATERIALES"/>
      <sheetName val="MAT ARBOLETE"/>
      <sheetName val="TOTAL M.O"/>
      <sheetName val="TOTAL MATERIAL"/>
      <sheetName val="MTERIAL METROVV"/>
      <sheetName val="Mat.Urb.12012005"/>
      <sheetName val="MATERIALES GORGONZOL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ABRAZADERA 1-1/4" GALV. DOBLE OREJA</v>
          </cell>
        </row>
        <row r="2">
          <cell r="A2" t="str">
            <v>Abrazadera 2 Salidas,Tipo 5 250mm</v>
          </cell>
        </row>
        <row r="3">
          <cell r="A3" t="str">
            <v>ABRAZADERA 3/8" GALV PARA  TUBO</v>
          </cell>
        </row>
        <row r="4">
          <cell r="A4" t="str">
            <v>ABRAZADERA CON PUAS, GALVANIZADA EN CALIENTE</v>
          </cell>
        </row>
        <row r="5">
          <cell r="A5" t="str">
            <v>ABRAZADERA DE DOS SALIDAS TIPO 2, 140 MM DE DIAMETRO, PLETINA DE 1/4" X 1-1/2" NOR</v>
          </cell>
        </row>
        <row r="6">
          <cell r="A6" t="str">
            <v>ABRAZADERA DE DOS SALIDAS TIPO 3, 180 MM DE DIAMETRO, PLETINA DE 1/4" X 1-1/2" NOR</v>
          </cell>
        </row>
        <row r="7">
          <cell r="A7" t="str">
            <v>ABRAZADERA DE UNA SALIDA 3" X 1/4" 200MM</v>
          </cell>
        </row>
        <row r="8">
          <cell r="A8" t="str">
            <v>ABRAZADERA DE UNA SALIDA TIPO 2, 140 MM DE DIAMETRO, PLETINA DE 1/4" X 1-1/2" NORM</v>
          </cell>
        </row>
        <row r="9">
          <cell r="A9" t="str">
            <v>ABRAZADERA DE UNA SALIDA TIPO 3, 180 MM DE DIAMETRO, PLETINA DE 1/4" X 1-1/2" NORM</v>
          </cell>
        </row>
        <row r="10">
          <cell r="A10" t="str">
            <v>ABRAZADERA DE UNA SALIDA TIPO 4, 200 MM DE DIAMETRO, PLETINA DE 1/4" X 1-1/2" NORM</v>
          </cell>
        </row>
        <row r="11">
          <cell r="A11" t="str">
            <v>ABRAZADERA DOBLE OREJA 3"</v>
          </cell>
        </row>
        <row r="12">
          <cell r="A12" t="str">
            <v>ABRAZADERA EN U, TIPO-4, 250mm, LONG 500</v>
          </cell>
        </row>
        <row r="13">
          <cell r="A13" t="str">
            <v>ABRAZADERA PARA TRANFORMADOR 220 MM</v>
          </cell>
        </row>
        <row r="14">
          <cell r="A14" t="str">
            <v>Abrazadera para Transformador</v>
          </cell>
        </row>
        <row r="15">
          <cell r="A15" t="str">
            <v>ABRAZADERA PARA TRANSFORMADOR</v>
          </cell>
        </row>
        <row r="16">
          <cell r="A16" t="str">
            <v>ABRAZADERA SIN SALIDA</v>
          </cell>
        </row>
        <row r="17">
          <cell r="A17" t="str">
            <v>ABRAZADERA SIN SALIDA 180 MM  TIPO 3</v>
          </cell>
        </row>
        <row r="18">
          <cell r="A18" t="str">
            <v>ABRAZADERA SIN SALIDA 200 MM  TIPO 4</v>
          </cell>
        </row>
        <row r="19">
          <cell r="A19" t="str">
            <v>ABRAZADERA SIN SALIDA TIPO F 318 MM DE 3" X 3/8" NORMA AT ET433 CODENSA</v>
          </cell>
        </row>
        <row r="20">
          <cell r="A20" t="str">
            <v>ABRAZADERA SIN SALIDA TIPO G 340 MM DE 3" X 3/8" NORMA AT ET433 CODENSA</v>
          </cell>
        </row>
        <row r="21">
          <cell r="A21" t="str">
            <v>ABRAZADERA SIN SALIDA TIPO H 380 MM DE 3" X 3/8" NORMA AT ET433 CODENSA</v>
          </cell>
        </row>
        <row r="22">
          <cell r="A22" t="str">
            <v>ABRAZADERA SIN SALIDA, T-2, 140 MM, GALVANIZADA EN CALIENTE, NORMA EEB LA-866 NTC</v>
          </cell>
        </row>
        <row r="23">
          <cell r="A23" t="str">
            <v>ABRAZADERA T-4 200MM 2 SALIDAS GALV EN CALIENTE NORM EEB LA-865</v>
          </cell>
        </row>
        <row r="24">
          <cell r="A24" t="str">
            <v>ABRAZADERA T-B 165MM POSTE TRANSMI LINEA TRANSMI</v>
          </cell>
        </row>
        <row r="25">
          <cell r="A25" t="str">
            <v>ABRAZADERA T-O E 267MM POSTE TRANSMI PLATINA 3/8"X3" Y 4 PERNOS 3/4"X4"</v>
          </cell>
        </row>
        <row r="26">
          <cell r="A26" t="str">
            <v>ABRAZADERA U 1/2X4-1/2 SEGUN NORMA SAE- 241-1.</v>
          </cell>
        </row>
        <row r="27">
          <cell r="A27" t="str">
            <v>ABRAZADERA U T-1 150MM LONG 380MM GALV EN CALIENTE,CRUCETA HORIZONTAL, NOR EEB LA-</v>
          </cell>
        </row>
        <row r="28">
          <cell r="A28" t="str">
            <v>ABRAZADERA U T-2 180MM LONG 400MM GALV EN CALIENTE CRUCETA HORIZONTAL, NOR M EEB L</v>
          </cell>
        </row>
        <row r="29">
          <cell r="A29" t="str">
            <v>ABRAZADERA U T-3 210MM LONG 500MM GALV, EN CALIENTE CRUCETA HORIZONTAL NOR EEB LA-</v>
          </cell>
        </row>
        <row r="30">
          <cell r="A30" t="str">
            <v>ABRAZADEzRA DE 1" GALVANIZADA DOBLE OREJA</v>
          </cell>
        </row>
        <row r="31">
          <cell r="A31" t="str">
            <v>ACCESORIO ACOPLE CAMPANA</v>
          </cell>
        </row>
        <row r="32">
          <cell r="A32" t="str">
            <v>ACEITE DIELECTRICO PARA TRANSFORMADOR</v>
          </cell>
        </row>
        <row r="33">
          <cell r="A33" t="str">
            <v>ACEITE DIELÉCTRICO QUEMADO PARA TRANSFORMADOR</v>
          </cell>
        </row>
        <row r="34">
          <cell r="A34" t="str">
            <v>ACEITE HIDRAULICO</v>
          </cell>
        </row>
        <row r="35">
          <cell r="A35" t="str">
            <v>Acople PVC 3"</v>
          </cell>
        </row>
        <row r="36">
          <cell r="A36" t="str">
            <v>Acrilico 4mm Proteccion Barraje</v>
          </cell>
        </row>
        <row r="37">
          <cell r="A37" t="str">
            <v>Adapatador de Codo de 200A.</v>
          </cell>
        </row>
        <row r="38">
          <cell r="A38" t="str">
            <v>ADAPTADOR ANILLO BOLA AB-16, CARGA DE RO TURA 30.000 LB</v>
          </cell>
        </row>
        <row r="39">
          <cell r="A39" t="str">
            <v>ADAPTADOR BOLA HORQUILLA EN Y, CARGA DE ROTURA 30.000 LB, COMPUESTO POR CUERPO, TO</v>
          </cell>
        </row>
        <row r="40">
          <cell r="A40" t="str">
            <v>ADAPTADOR CUENCA OJO 25000LB RESISTENCIA</v>
          </cell>
        </row>
        <row r="41">
          <cell r="A41" t="str">
            <v>ADAPTADOR HORQUILLA BOLA EN Y  NORMA E-</v>
          </cell>
        </row>
        <row r="42">
          <cell r="A42" t="str">
            <v>AHOYADORA TIPO TIJERA CON MANGOS DE MADE</v>
          </cell>
        </row>
        <row r="43">
          <cell r="A43" t="str">
            <v>AISLADOR 15KV POLIMERICO SUSPENSION REF: PDI-15KV</v>
          </cell>
        </row>
        <row r="44">
          <cell r="A44" t="str">
            <v>Aislador de Pin Pequeño</v>
          </cell>
        </row>
        <row r="45">
          <cell r="A45" t="str">
            <v>AISLADOR EN PORCELANA CON HERRAJE METÁLICO</v>
          </cell>
        </row>
        <row r="46">
          <cell r="A46" t="str">
            <v>AISLADOR EN PORCELANA RETAL-INSERVIBLE</v>
          </cell>
        </row>
        <row r="47">
          <cell r="A47" t="str">
            <v>AISLADOR LOSA PARARRAYOS  RETAL -INSERVI</v>
          </cell>
        </row>
        <row r="48">
          <cell r="A48" t="str">
            <v>AISLADOR PIN ANSI 55-1 LA-702-1.</v>
          </cell>
        </row>
        <row r="49">
          <cell r="A49" t="str">
            <v>AISLADOR PIN ANSI 55-5</v>
          </cell>
        </row>
        <row r="50">
          <cell r="A50" t="str">
            <v>AISLADOR PIN P 34,5 KV, ANSI 56-3</v>
          </cell>
        </row>
        <row r="51">
          <cell r="A51" t="str">
            <v>AISLADOR POLIMERICO DE AT</v>
          </cell>
        </row>
        <row r="52">
          <cell r="A52" t="str">
            <v>AISLADOR POLIMERICO POSTE LINEA  MONTAJE</v>
          </cell>
        </row>
        <row r="53">
          <cell r="A53" t="str">
            <v>Aislador porcelana tipo tensor ANSI 54-4</v>
          </cell>
        </row>
        <row r="54">
          <cell r="A54" t="str">
            <v>AISLADOR SUSPENSION ANSI 52-1 LA-701.</v>
          </cell>
        </row>
        <row r="55">
          <cell r="A55" t="str">
            <v>AISLADOR SUSPENSION, ANSI 52-4, 52-4, NORM EEB LA- 707 DOCUMENTO SC-E-00 2 REV.0,</v>
          </cell>
        </row>
        <row r="56">
          <cell r="A56" t="str">
            <v>AISLADOR TENSOR, ANSI 54.2 T-HUEVO LA-404</v>
          </cell>
        </row>
        <row r="57">
          <cell r="A57" t="str">
            <v>AISLADOR TIPO CARRETE ANSI 53-3</v>
          </cell>
        </row>
        <row r="58">
          <cell r="A58" t="str">
            <v>AISLADOR T-SUSPENSION PORCELANA ANSI 52-3, NORM EEB LA-707 Y DOCUMENTO SC-E-0 NTC</v>
          </cell>
        </row>
        <row r="59">
          <cell r="A59" t="str">
            <v>AISLADOR T-TENSOR ANSI 54-1 4545 KG LA-403</v>
          </cell>
        </row>
        <row r="60">
          <cell r="A60" t="str">
            <v>Aisladores T 40 TSA</v>
          </cell>
        </row>
        <row r="61">
          <cell r="A61" t="str">
            <v>Aisladores T 50 TSA</v>
          </cell>
        </row>
        <row r="62">
          <cell r="A62" t="str">
            <v>ALAMBRE 12 AWG COBRE DESNUDO</v>
          </cell>
        </row>
        <row r="63">
          <cell r="A63" t="str">
            <v>ALAMBRE 8 AWG COBRE BLANDO DESNUDO.</v>
          </cell>
        </row>
        <row r="64">
          <cell r="A64" t="str">
            <v>ALAMBRE 8 AWG COBRE THW 600V</v>
          </cell>
        </row>
        <row r="65">
          <cell r="A65" t="str">
            <v>ALAMBRE COBRE 10 AWG, THW 600V</v>
          </cell>
        </row>
        <row r="66">
          <cell r="A66" t="str">
            <v>ALAMBRE DE COBRE DESNUDO NO. 4 AWG</v>
          </cell>
        </row>
        <row r="67">
          <cell r="A67" t="str">
            <v>ALAMBRE DE COBRE No. 10 TWH</v>
          </cell>
        </row>
        <row r="68">
          <cell r="A68" t="str">
            <v>Alambre Dulce</v>
          </cell>
        </row>
        <row r="69">
          <cell r="A69" t="str">
            <v>ALAMBRE NO. 4 AWG COPPERWELD ALTA RESISTENCIA 40% CONDUCTIVIDAD PARA PUESTA A TIER</v>
          </cell>
        </row>
        <row r="70">
          <cell r="A70" t="str">
            <v>Alcohol Industrial</v>
          </cell>
        </row>
        <row r="71">
          <cell r="A71" t="str">
            <v>Amarre Plastico</v>
          </cell>
        </row>
        <row r="72">
          <cell r="A72" t="str">
            <v>AMARRE PLASTICO 10" X 6MM TIPO 22</v>
          </cell>
        </row>
        <row r="73">
          <cell r="A73" t="str">
            <v>ANGULO 3/16"X2"X6M GALVANIZADO</v>
          </cell>
        </row>
        <row r="74">
          <cell r="A74" t="str">
            <v>ANGULO 3/16"X2-1/2"X6M GALVANIZADO</v>
          </cell>
        </row>
        <row r="75">
          <cell r="A75" t="str">
            <v>ANILLO PARA BOMBONA VIDRIO</v>
          </cell>
        </row>
        <row r="76">
          <cell r="A76" t="str">
            <v>ANTENALLA PARA CABLE DE 2/0 AWG A 266.8 KCM</v>
          </cell>
        </row>
        <row r="77">
          <cell r="A77" t="str">
            <v>ANTENALLA PARA CABLE DESNUDO 4 A 4/0</v>
          </cell>
        </row>
        <row r="78">
          <cell r="A78" t="str">
            <v>ANTICORROSIVO PINTUCO AT MINIO 2 COMPONE</v>
          </cell>
        </row>
        <row r="79">
          <cell r="A79" t="str">
            <v>ARANDELA 1/2 PRESI…N</v>
          </cell>
        </row>
        <row r="80">
          <cell r="A80" t="str">
            <v>Arandela 3/4"</v>
          </cell>
        </row>
        <row r="81">
          <cell r="A81" t="str">
            <v>Arandela de Presion o Guasa 3/4"</v>
          </cell>
        </row>
        <row r="82">
          <cell r="A82" t="str">
            <v>Arandelas de 1/2"</v>
          </cell>
        </row>
        <row r="83">
          <cell r="A83" t="str">
            <v>Arena de Peña</v>
          </cell>
        </row>
        <row r="84">
          <cell r="A84" t="str">
            <v>ARMELLA DE ANCLAJE, SEGUN NORMA, LA- 770</v>
          </cell>
        </row>
        <row r="85">
          <cell r="A85" t="str">
            <v>ARO VEHICULAR</v>
          </cell>
        </row>
        <row r="86">
          <cell r="A86" t="str">
            <v>ARRANCADOR  LUMINARIA DE SODIO 1000W TRES TERM</v>
          </cell>
        </row>
        <row r="87">
          <cell r="A87" t="str">
            <v>ARRANCADOR LUMINARIA 400 W NA, PARA BA- LASTO AUTORREGULADO</v>
          </cell>
        </row>
        <row r="88">
          <cell r="A88" t="str">
            <v>ARRANCADOR LUMINARIA 70 W NA</v>
          </cell>
        </row>
        <row r="89">
          <cell r="A89" t="str">
            <v>ARRANCADOR LUMINARIA SODIO 1000W 250V</v>
          </cell>
        </row>
        <row r="90">
          <cell r="A90" t="str">
            <v>BALASTO 1000W, 208/240/277 V, TIPO CWA AUTO-REGULADO, PARA LUMINARIA DE SODIO</v>
          </cell>
        </row>
        <row r="91">
          <cell r="A91" t="str">
            <v>BALASTO 125W HG 208V LUMINARIA</v>
          </cell>
        </row>
        <row r="92">
          <cell r="A92" t="str">
            <v>BALASTO 250W 208 LUMINARIA SODIO</v>
          </cell>
        </row>
        <row r="93">
          <cell r="A93" t="str">
            <v>BALASTO 250W HG</v>
          </cell>
        </row>
        <row r="94">
          <cell r="A94" t="str">
            <v>BALASTO 2X48", 120 V, T-SL (SLIM LINE) LUZ FLUORESCENTE</v>
          </cell>
        </row>
        <row r="95">
          <cell r="A95" t="str">
            <v>BALASTO 400W 208 LUMINARIA SODIO</v>
          </cell>
        </row>
        <row r="96">
          <cell r="A96" t="str">
            <v>BALASTO 400W HG 208V LUMINARIA T-R (REACTOR)</v>
          </cell>
        </row>
        <row r="97">
          <cell r="A97" t="str">
            <v>BALASTO 70W 277V TI BOMBILLO SODIO</v>
          </cell>
        </row>
        <row r="98">
          <cell r="A98" t="str">
            <v>BALASTO 70W, 208V, SODIO, T-REACTOR</v>
          </cell>
        </row>
        <row r="99">
          <cell r="A99" t="str">
            <v>BALASTO 75W, 110 V, 2X96" LUZ FLUORES- CENTE</v>
          </cell>
        </row>
        <row r="100">
          <cell r="A100" t="str">
            <v>BALASTO LUMIN SODIO 150W 208V T- REACTOR</v>
          </cell>
        </row>
        <row r="101">
          <cell r="A101" t="str">
            <v>BALASTO LUMINAR SODIO 150W 208V TIPO CWA</v>
          </cell>
        </row>
        <row r="102">
          <cell r="A102" t="str">
            <v>BALASTO PARA LUMINARIA DE 250 W HG 208-277V</v>
          </cell>
        </row>
        <row r="103">
          <cell r="A103" t="str">
            <v>BALASTO SODIO  150W 208-277V</v>
          </cell>
        </row>
        <row r="104">
          <cell r="A104" t="str">
            <v>BANCO DE CONDENSADORES 200</v>
          </cell>
        </row>
        <row r="105">
          <cell r="A105" t="str">
            <v>BANCO TRIF CONDENSADOR 300 kVAR(3x 100 k</v>
          </cell>
        </row>
        <row r="106">
          <cell r="A106" t="str">
            <v>BANCO TRIFµSICO CONDENSADOR 600 kVAR(3x</v>
          </cell>
        </row>
        <row r="107">
          <cell r="A107" t="str">
            <v>BANCO TRIFæSICO DE CONDENSADORES150 Kvar</v>
          </cell>
        </row>
        <row r="108">
          <cell r="A108" t="str">
            <v>BARNIZ ALUMINIO LIQUIDO PINTURA OLEORES</v>
          </cell>
        </row>
        <row r="109">
          <cell r="A109" t="str">
            <v>BARNIZ ANTICORROSIVO BASE D RESINAS</v>
          </cell>
        </row>
        <row r="110">
          <cell r="A110" t="str">
            <v>Barra de Tierra y Neutro 1/4x 1 1/2 x 35 CMS</v>
          </cell>
        </row>
        <row r="111">
          <cell r="A111" t="str">
            <v>BARRAJE 15KV 600AMP PREFORMADO REF. 2604670V 3M</v>
          </cell>
        </row>
        <row r="112">
          <cell r="A112" t="str">
            <v>BARRAJE DE 4 SALIDAS 200 A</v>
          </cell>
        </row>
        <row r="113">
          <cell r="A113" t="str">
            <v>BARRAJE DE BAJA TENSION  175 A  600V</v>
          </cell>
        </row>
        <row r="114">
          <cell r="A114" t="str">
            <v>BARRAJE DE BAJA TENSION, 500 A, 600 V,TO</v>
          </cell>
        </row>
        <row r="115">
          <cell r="A115" t="str">
            <v>BARRAJE PREFORMADO 600A 15KV</v>
          </cell>
        </row>
        <row r="116">
          <cell r="A116" t="str">
            <v>BARRAJE PREFORMADO 600A 15KV</v>
          </cell>
        </row>
        <row r="117">
          <cell r="A117" t="str">
            <v>BARRERA DE PROTECCI…N EN M.T. DIMENSI…N: 1000X1000X3MM FABRICADA EN POLICARBONATO</v>
          </cell>
        </row>
        <row r="118">
          <cell r="A118" t="str">
            <v>BASE FOTOCONTROL INDEPENDIENTE MONTAJE EN SOPORTE METALICO NORM CODENSA LA- 861</v>
          </cell>
        </row>
        <row r="119">
          <cell r="A119" t="str">
            <v>Benjamin Con Cadena</v>
          </cell>
        </row>
        <row r="120">
          <cell r="A120" t="str">
            <v>BOBINAS PARA LUX-CONTROL 2 X 30 A</v>
          </cell>
        </row>
        <row r="121">
          <cell r="A121" t="str">
            <v>BOMBILLA 70W SODIO</v>
          </cell>
        </row>
        <row r="122">
          <cell r="A122" t="str">
            <v>BOMBILLA DE MERCURIO 1000 W</v>
          </cell>
        </row>
        <row r="123">
          <cell r="A123" t="str">
            <v>BOMBILLA DE SODIO 1000 W</v>
          </cell>
        </row>
        <row r="124">
          <cell r="A124" t="str">
            <v>BOMBILLA MH 150W TIPO OVOIDE FOSFORADO</v>
          </cell>
        </row>
        <row r="125">
          <cell r="A125" t="str">
            <v>BOMBILLA TIPO OBOIDE 70W SODIO CON ARRAN CADOR INCORPORADO</v>
          </cell>
        </row>
        <row r="126">
          <cell r="A126" t="str">
            <v>BOMBILLERIA HG RETAL INSERVIBLE</v>
          </cell>
        </row>
        <row r="127">
          <cell r="A127" t="str">
            <v>BOMBILLERIA NA RETAL INSERVIBLE</v>
          </cell>
        </row>
        <row r="128">
          <cell r="A128" t="str">
            <v>BOMBILLERIA NA RETAL-INSERVIBLE</v>
          </cell>
        </row>
        <row r="129">
          <cell r="A129" t="str">
            <v>Bombillo  Mercurio Halogeno 400 W</v>
          </cell>
        </row>
        <row r="130">
          <cell r="A130" t="str">
            <v>BOMBILLO 125W 208V MERCURIO</v>
          </cell>
        </row>
        <row r="131">
          <cell r="A131" t="str">
            <v>Bombillo 1400 hg</v>
          </cell>
        </row>
        <row r="132">
          <cell r="A132" t="str">
            <v>BOMBILLO 150W 100V VAPOR SODIO ALTA PRESION RMS 1.8 AMP. NTC-2243 (IEC 662)</v>
          </cell>
        </row>
        <row r="133">
          <cell r="A133" t="str">
            <v>BOMBILLO 250W 100V SODIO ALTA PRESION BULBO TUBULAR CLARO, CASQUILLO E40/41 O MOGU</v>
          </cell>
        </row>
        <row r="134">
          <cell r="A134" t="str">
            <v>BOMBILLO 250W 150V MERCURIO LUMINARIA</v>
          </cell>
        </row>
        <row r="135">
          <cell r="A135" t="str">
            <v>BOMBILLO 400W 220V SODIO</v>
          </cell>
        </row>
        <row r="136">
          <cell r="A136" t="str">
            <v>BOMBILLO 400W MERCURIO</v>
          </cell>
        </row>
        <row r="137">
          <cell r="A137" t="str">
            <v>Bombillo 400W Metalar</v>
          </cell>
        </row>
        <row r="138">
          <cell r="A138" t="str">
            <v>Bombillo 60W</v>
          </cell>
        </row>
        <row r="139">
          <cell r="A139" t="str">
            <v>BOMBILLO 70W, CLARA HALIDE</v>
          </cell>
        </row>
        <row r="140">
          <cell r="A140" t="str">
            <v>BOMBILLO MH 150W TIPO OVOIDE CLARA</v>
          </cell>
        </row>
        <row r="141">
          <cell r="A141" t="str">
            <v>BOMBONA EN VIDRIO PARA LUMINARIA ORNAMENTAL</v>
          </cell>
        </row>
        <row r="142">
          <cell r="A142" t="str">
            <v>BOMBONA POLICARBONATO</v>
          </cell>
        </row>
        <row r="143">
          <cell r="A143" t="str">
            <v>BOMBONA POLICARBONATO CON ANILLO</v>
          </cell>
        </row>
        <row r="144">
          <cell r="A144" t="str">
            <v>BOMBONA POLICARBONATO SIN ANILLO</v>
          </cell>
        </row>
        <row r="145">
          <cell r="A145" t="str">
            <v>Boquilla Galvanizada 4"</v>
          </cell>
        </row>
        <row r="146">
          <cell r="A146" t="str">
            <v>BOQUILLA TERMINAL GALVANIZADA 1" NORMA ET- 603</v>
          </cell>
        </row>
        <row r="147">
          <cell r="A147" t="str">
            <v>BORNE TERMINAL BIMETALICO 4 PERFORACIONES</v>
          </cell>
        </row>
        <row r="148">
          <cell r="A148" t="str">
            <v>BORNERA CABLE # 12AWG, 250V 30A, CON PUN</v>
          </cell>
        </row>
        <row r="149">
          <cell r="A149" t="str">
            <v>Brazo Para farol Ornamental Para Muro</v>
          </cell>
        </row>
        <row r="150">
          <cell r="A150" t="str">
            <v>BRAZO POSTE REPUBLICANO</v>
          </cell>
        </row>
        <row r="151">
          <cell r="A151" t="str">
            <v>Brazo sencillo horizontal para luminaria 125 Hg</v>
          </cell>
        </row>
        <row r="152">
          <cell r="A152" t="str">
            <v>Brocha Ancha</v>
          </cell>
        </row>
        <row r="153">
          <cell r="A153" t="str">
            <v>CABLE 1 AWG-62 COBRE DOBLE AISLAMIENTOEN</v>
          </cell>
        </row>
        <row r="154">
          <cell r="A154" t="str">
            <v>CABLE 1/4" ACERO EXTRAFLEXIBLE</v>
          </cell>
        </row>
        <row r="155">
          <cell r="A155" t="str">
            <v>CABLE 14 AWG COBRE AISLADO TH</v>
          </cell>
        </row>
        <row r="156">
          <cell r="A156" t="str">
            <v>Cable 2 AWG CU Triplex 15 KV XLPE</v>
          </cell>
        </row>
        <row r="157">
          <cell r="A157" t="str">
            <v>CABLE 2/0 AWG ACSR SEMIAISLADO XLPE 15KV</v>
          </cell>
        </row>
        <row r="158">
          <cell r="A158" t="str">
            <v>CABLE 2/0 AWG COBRE DESNUDO</v>
          </cell>
        </row>
        <row r="159">
          <cell r="A159" t="str">
            <v>CABLE 266.8 KCM ACSR DESNUDO (WAXWING)</v>
          </cell>
        </row>
        <row r="160">
          <cell r="A160" t="str">
            <v>CABLE 2X10 AWG COBRE AISLADO 600V PVC</v>
          </cell>
        </row>
        <row r="161">
          <cell r="A161" t="str">
            <v>CABLE 2X14 AWG 600V COBRE AISLADO CON NEUTRO CONCENTRICO</v>
          </cell>
        </row>
        <row r="162">
          <cell r="A162" t="str">
            <v>CABLE 3/8" ACERO EXTRAFLEXIBLE</v>
          </cell>
        </row>
        <row r="163">
          <cell r="A163" t="str">
            <v>CABLE 300 KCM 15 KV COBRE MULTICONDUCTOR AISLADO Y APANTALLADO XLPE, USO SUBTERRA</v>
          </cell>
        </row>
        <row r="164">
          <cell r="A164" t="str">
            <v>CABLE 33.1 85 MCM ACSR DESNUDO GUARDA</v>
          </cell>
        </row>
        <row r="165">
          <cell r="A165" t="str">
            <v>CABLE 336.4 MCM ACSR</v>
          </cell>
        </row>
        <row r="166">
          <cell r="A166" t="str">
            <v>Cable 3x2AWG AAC+1x4 AWG ACSR XLPE Trenza</v>
          </cell>
        </row>
        <row r="167">
          <cell r="A167" t="str">
            <v>Cable 3x70 mm2+1x50mm2 AAC XLPE Trenzado</v>
          </cell>
        </row>
        <row r="168">
          <cell r="A168" t="str">
            <v>Cable 3x95mm2 AAC+1x50 mm2 AAC XLPE Trenzado</v>
          </cell>
        </row>
        <row r="169">
          <cell r="A169" t="str">
            <v>Cable 4/0 AW Cu Aislado THW 600V Norma</v>
          </cell>
        </row>
        <row r="170">
          <cell r="A170" t="str">
            <v>CABLE 605 ACSR T- DESNUDO TENSION USO AEREO CONFIGURACION NORM</v>
          </cell>
        </row>
        <row r="171">
          <cell r="A171" t="str">
            <v>CABLE 8 AWG COBRE AISLADO THW 600V</v>
          </cell>
        </row>
        <row r="172">
          <cell r="A172" t="str">
            <v>CABLE AAC 4/0 AWG MONOPOLAR AISLADO 600V EN PVC, USO AEREO, NORMA CODENSA LA-1301</v>
          </cell>
        </row>
        <row r="173">
          <cell r="A173" t="str">
            <v>CABLE ACSR 4/0 AWG 15 KV SEMIAISLADO EN XLPE</v>
          </cell>
        </row>
        <row r="174">
          <cell r="A174" t="str">
            <v>CABLE ACSR 4/0 AWG 35 KV SEMIAISLADO EN XLPE</v>
          </cell>
        </row>
        <row r="175">
          <cell r="A175" t="str">
            <v>CABLE ACSR NO 1/0 AWG DESNUDO</v>
          </cell>
        </row>
        <row r="176">
          <cell r="A176" t="str">
            <v>CABLE ACSR NO 2 AWG DESNUDO</v>
          </cell>
        </row>
        <row r="177">
          <cell r="A177" t="str">
            <v>CABLE ACSR NO 2/0 AWG DESNUDO</v>
          </cell>
        </row>
        <row r="178">
          <cell r="A178" t="str">
            <v>CABLE ACSR NO 4 AWG DESNUDO LA-1301</v>
          </cell>
        </row>
        <row r="179">
          <cell r="A179" t="str">
            <v>CABLE ACSR NO 4/0 AWG  DESNUDO (PEGUIN)</v>
          </cell>
        </row>
        <row r="180">
          <cell r="A180" t="str">
            <v>CABLE ACSR SEMIAISLADO EN XLPE # 1 AWG 15 KV</v>
          </cell>
        </row>
        <row r="181">
          <cell r="A181" t="str">
            <v>CABLE ACSR SEMIAISLADO EN XLPE # 1/0 AWG 15 KV</v>
          </cell>
        </row>
        <row r="182">
          <cell r="A182" t="str">
            <v>CABLE AL 4 AWG, 600V, MONOPOLAR, AISLADO EN PVC, USO AEREO, NORMA CODENSA LA-1301</v>
          </cell>
        </row>
        <row r="183">
          <cell r="A183" t="str">
            <v>CABLE AL AAC 2/0 AWG DESNUDO</v>
          </cell>
        </row>
        <row r="184">
          <cell r="A184" t="str">
            <v>CABLE AL ACSR CUADRUPLEX AISLADO RETAL INSERVIBLE</v>
          </cell>
        </row>
        <row r="185">
          <cell r="A185" t="str">
            <v>CABLE AL ACSR No 1 AWG  DESNUDOLA-1301</v>
          </cell>
        </row>
        <row r="186">
          <cell r="A186" t="str">
            <v>CABLE AL AISLADO BT RETAL INSERVIBLE</v>
          </cell>
        </row>
        <row r="187">
          <cell r="A187" t="str">
            <v>CABLE AL AISLADO EN  PVC 600V NO 1 AWG  USO AEREO, NORMA CODENSA LA 1301</v>
          </cell>
        </row>
        <row r="188">
          <cell r="A188" t="str">
            <v>CABLE AL AISLADO EN PVC 600 V NO 2/0 AWG  USO AEREO ,NORMA CODENSA LA 1301</v>
          </cell>
        </row>
        <row r="189">
          <cell r="A189" t="str">
            <v>CABLE AL AISLADO MT RETAL INSERVIBLE</v>
          </cell>
        </row>
        <row r="190">
          <cell r="A190" t="str">
            <v>CABLE AL C/ALMA ACERO DESNUDO  RETAL -IN</v>
          </cell>
        </row>
        <row r="191">
          <cell r="A191" t="str">
            <v>CABLE AL DESNUDO AAC RETAL INSERVIBLE</v>
          </cell>
        </row>
        <row r="192">
          <cell r="A192" t="str">
            <v>CABLE AL DESNUDO ACC RETAL INSERVIBLE</v>
          </cell>
        </row>
        <row r="193">
          <cell r="A193" t="str">
            <v>CABLE AL DESNUDO ACSR RETAL INSERVIBLE</v>
          </cell>
        </row>
        <row r="194">
          <cell r="A194" t="str">
            <v>CABLE COBRE 2/0 AWG 600V  PE-PVC DOBLE AISLAMIENTO, USO SUBTERRANEO, NORMA CODENSA</v>
          </cell>
        </row>
        <row r="195">
          <cell r="A195" t="str">
            <v>CABLE COBRE 4/0 AWG TRIPLEX 15 KV  XLPE USO SUBTERRANEO, NORMA CODENSA ET-118</v>
          </cell>
        </row>
        <row r="196">
          <cell r="A196" t="str">
            <v>CABLE COBRE 6 AWG AISLADO PVC 600 V NORM</v>
          </cell>
        </row>
        <row r="197">
          <cell r="A197" t="str">
            <v>CABLE COBRE AISLADO 3X2 + 1X4 AWG, 600 V</v>
          </cell>
        </row>
        <row r="198">
          <cell r="A198" t="str">
            <v>CABLE CONCENTRICO</v>
          </cell>
        </row>
        <row r="199">
          <cell r="A199" t="str">
            <v>CABLE CU 2/0AWG TRIPLEX 15KV XLPE</v>
          </cell>
        </row>
        <row r="200">
          <cell r="A200" t="str">
            <v>CABLE CU 300 KCM TRIPLEX, 35 KV,  XLPE APANTALLADO USO SUBTERRANEO.</v>
          </cell>
        </row>
        <row r="201">
          <cell r="A201" t="str">
            <v>CABLE CU AISLADO BT RETAL INSERVIBLE</v>
          </cell>
        </row>
        <row r="202">
          <cell r="A202" t="str">
            <v>CABLE CU AISLADO MT RETAL INSERVIBLE</v>
          </cell>
        </row>
        <row r="203">
          <cell r="A203" t="str">
            <v>CABLE CU AISLADO MULTICONDUCTOR BT RETAL INSERVIBLE</v>
          </cell>
        </row>
        <row r="204">
          <cell r="A204" t="str">
            <v>CABLE CU DESNUDO MT RETAL INSERVIBLE</v>
          </cell>
        </row>
        <row r="205">
          <cell r="A205" t="str">
            <v>CABLE DE COBRE    6 AWG AISLADO</v>
          </cell>
        </row>
        <row r="206">
          <cell r="A206" t="str">
            <v>CABLE DE COBRE   10 AWG AISLADO</v>
          </cell>
        </row>
        <row r="207">
          <cell r="A207" t="str">
            <v>CABLE DE COBRE  2 AWG AISLADO THW 600V</v>
          </cell>
        </row>
        <row r="208">
          <cell r="A208" t="str">
            <v>CABLE DE COBRE (3X6+1X8) AWG 600V AISLADO CON NEUTRO CONCENTRICO</v>
          </cell>
        </row>
        <row r="209">
          <cell r="A209" t="str">
            <v>CABLE DE COBRE 1 AWG DESNUDO</v>
          </cell>
        </row>
        <row r="210">
          <cell r="A210" t="str">
            <v>CABLE DE COBRE 1/0 AWG THW 600 V</v>
          </cell>
        </row>
        <row r="211">
          <cell r="A211" t="str">
            <v>CABLE DE COBRE 2 x 8 AWG 600 V AISLADO</v>
          </cell>
        </row>
        <row r="212">
          <cell r="A212" t="str">
            <v>CABLE DE COBRE 2/0 AWG 15 kV CS-302.</v>
          </cell>
        </row>
        <row r="213">
          <cell r="A213" t="str">
            <v>CABLE DE COBRE 2/0 AWG AISLADO THW 600V</v>
          </cell>
        </row>
        <row r="214">
          <cell r="A214" t="str">
            <v>CABLE DE COBRE 2X6 AWG AISLADO CON NEUTRO CONCENTRICO</v>
          </cell>
        </row>
        <row r="215">
          <cell r="A215" t="str">
            <v>CABLE DE COBRE 2X8 AWG 600 V AISLADO CON NEUTRO CONCENTRICO. .</v>
          </cell>
        </row>
        <row r="216">
          <cell r="A216" t="str">
            <v>CABLE DE COBRE 2X8+1X8 AWG 600V AISLADO CONCENTRICO PARA ACOMETIDA BIFASICA</v>
          </cell>
        </row>
        <row r="217">
          <cell r="A217" t="str">
            <v>CABLE DE COBRE 350 KCM THW 600 V.</v>
          </cell>
        </row>
        <row r="218">
          <cell r="A218" t="str">
            <v>CABLE DE COBRE 3X4+1X6 AWG 600V AISLADO TRENZADO PARA ACOMETIDA TRIFASICA .</v>
          </cell>
        </row>
        <row r="219">
          <cell r="A219" t="str">
            <v>CABLE DE COBRE 4 AWG DESNUDO  DURO</v>
          </cell>
        </row>
        <row r="220">
          <cell r="A220" t="str">
            <v>CABLE DE COBRE 4 AWG DESNUDO  DURO</v>
          </cell>
        </row>
        <row r="221">
          <cell r="A221" t="str">
            <v>CABLE DE COBRE 500 KCM PE-PVC 600 V DOBLE AISLAMIENTO, USO SUBTERRANEO</v>
          </cell>
        </row>
        <row r="222">
          <cell r="A222" t="str">
            <v>CABLE DE COBRE AISLADO 3X6+1X8 AWG, 600V</v>
          </cell>
        </row>
        <row r="223">
          <cell r="A223" t="str">
            <v>CABLE DE COBRE AISLADO 3X8 + 1X10 AWG CON NEUTRO CONCENTRICO</v>
          </cell>
        </row>
        <row r="224">
          <cell r="A224" t="str">
            <v>CABLE DE COBRE AISLADO THW 600V NO.4 AWG</v>
          </cell>
        </row>
        <row r="225">
          <cell r="A225" t="str">
            <v>CABLE DE COBRE FLEXIBLE 12 AWG</v>
          </cell>
        </row>
        <row r="226">
          <cell r="A226" t="str">
            <v>CABLE DE COBRE FLEXIBLE 14 AWG</v>
          </cell>
        </row>
        <row r="227">
          <cell r="A227" t="str">
            <v>CABLE MULTICONDUCTOR 10 X 12 AWG CU AISLADO</v>
          </cell>
        </row>
        <row r="228">
          <cell r="A228" t="str">
            <v>CABLE MULTICONDUCTOR 12X12 AWG</v>
          </cell>
        </row>
        <row r="229">
          <cell r="A229" t="str">
            <v>CABLE MULTICONDUCTOR 2X12 AWG</v>
          </cell>
        </row>
        <row r="230">
          <cell r="A230" t="str">
            <v>CABLE MULTICONDUCTOR 4X12 AWG</v>
          </cell>
        </row>
        <row r="231">
          <cell r="A231" t="str">
            <v>CABLE MULTICONDUCTOR 4X9 AWG</v>
          </cell>
        </row>
        <row r="232">
          <cell r="A232" t="str">
            <v>CABLE MULTICONDUCTOR 7X12 AWG</v>
          </cell>
        </row>
        <row r="233">
          <cell r="A233" t="str">
            <v>Cable trnsado # 4</v>
          </cell>
        </row>
        <row r="234">
          <cell r="A234" t="str">
            <v>CAJA 10X10 DOBLE FONDO</v>
          </cell>
        </row>
        <row r="235">
          <cell r="A235" t="str">
            <v>CAJA ACERO DERIVACION Y ACOMETIDA PARA SISTEMA DISTRIBUCI…N AEREO B.T. NORMA ET-92</v>
          </cell>
        </row>
        <row r="236">
          <cell r="A236" t="str">
            <v>CAJA DE MANIOBRA 200A 3 SALIDAS</v>
          </cell>
        </row>
        <row r="237">
          <cell r="A237" t="str">
            <v>CAJA DE MANIOBRAS DE 15 KV 3 VIAS ENTRAD</v>
          </cell>
        </row>
        <row r="238">
          <cell r="A238" t="str">
            <v>CAJA DE MANIOBRAS DE 15 KV 5 VIAS ENTRAD</v>
          </cell>
        </row>
        <row r="239">
          <cell r="A239" t="str">
            <v>CAJA DE MANIOBRAS DE CINCO (5) V™AS ENTR</v>
          </cell>
        </row>
        <row r="240">
          <cell r="A240" t="str">
            <v>CAJA DE MANIOBRAS DE CUATRO (4) V™AS ENT</v>
          </cell>
        </row>
        <row r="241">
          <cell r="A241" t="str">
            <v>CAJA DE MANIOBRAS DE CUATRO (4) V™AS ENT</v>
          </cell>
        </row>
        <row r="242">
          <cell r="A242" t="str">
            <v>CAJA DE MANIOBRAS DE CUATRO (4) V™AS: EN</v>
          </cell>
        </row>
        <row r="243">
          <cell r="A243" t="str">
            <v>CAJA DE MANIOBRAS DE TRES (3) V™AS: ENTR</v>
          </cell>
        </row>
        <row r="244">
          <cell r="A244" t="str">
            <v>CAJA DE MANIOBRAS DE TRES (3) V™AS: ENTRADA Y SALIDA DE 600A Y DERIVACION EN 200A 15KVA INMERSA EN ACEITE</v>
          </cell>
        </row>
        <row r="245">
          <cell r="A245" t="str">
            <v>CAJA DE MANIOBRAS RETAL INSERVIBLE</v>
          </cell>
        </row>
        <row r="246">
          <cell r="A246" t="str">
            <v>Caja Mando Seccionador Tripolar sin Puesta a Tierra</v>
          </cell>
        </row>
        <row r="247">
          <cell r="A247" t="str">
            <v>CAJA MANIOBRA DE 4 VIAS ENTRADA Y SALIDA EN 600A Y DOS DERIVACIONES EN 200A</v>
          </cell>
        </row>
        <row r="248">
          <cell r="A248" t="str">
            <v>CAJA MANIOBRAS MANUAL TRIF‘SICA 15 KV</v>
          </cell>
        </row>
        <row r="249">
          <cell r="A249" t="str">
            <v>CAJA MEDIDOR MONOFASICO PUERTA PLANA SOL DADA. NORMA ET-902 CODENSA</v>
          </cell>
        </row>
        <row r="250">
          <cell r="A250" t="str">
            <v>CAJA MEDIDOR MONOFASICO TROQUELADA TAPA SOBREPUESTA. NORMA ET-901 CODENSA</v>
          </cell>
        </row>
        <row r="251">
          <cell r="A251" t="str">
            <v>CAJA MEDIDOR TRIFASICO TP PUERTA PLANA NORMA ET-900 CODENSA</v>
          </cell>
        </row>
        <row r="252">
          <cell r="A252" t="str">
            <v>CAJA MODULAR 2 MEDIDORES NORMA ET-905</v>
          </cell>
        </row>
        <row r="253">
          <cell r="A253" t="str">
            <v>CAJA MODULAR 3-4 MEDIDORES NORMA ET-906</v>
          </cell>
        </row>
        <row r="254">
          <cell r="A254" t="str">
            <v>Canastilla de 0,4 x 0,4 x1,30</v>
          </cell>
        </row>
        <row r="255">
          <cell r="A255" t="str">
            <v>CANDADO PROFESIONAL S-60</v>
          </cell>
        </row>
        <row r="256">
          <cell r="A256" t="str">
            <v>Caneca Plastica</v>
          </cell>
        </row>
        <row r="257">
          <cell r="A257" t="str">
            <v>CANECA USADA</v>
          </cell>
        </row>
        <row r="258">
          <cell r="A258" t="str">
            <v>Capacete 2"^</v>
          </cell>
        </row>
        <row r="259">
          <cell r="A259" t="str">
            <v>CAPACETE DE 1-1/4" GALVANIZADO</v>
          </cell>
        </row>
        <row r="260">
          <cell r="A260" t="str">
            <v>Capacete de 3"^</v>
          </cell>
        </row>
        <row r="261">
          <cell r="A261" t="str">
            <v>Capacete de 4"^</v>
          </cell>
        </row>
        <row r="262">
          <cell r="A262" t="str">
            <v>CAPACETE GALVANIZADO 1"</v>
          </cell>
        </row>
        <row r="263">
          <cell r="A263" t="str">
            <v>CAPACETE GALVANIZADO 3"</v>
          </cell>
        </row>
        <row r="264">
          <cell r="A264" t="str">
            <v>Capacete Galvanizado 4"</v>
          </cell>
        </row>
        <row r="265">
          <cell r="A265" t="str">
            <v>CAPACETE RECTANGULAR D 0.40 x 0.27 MT</v>
          </cell>
        </row>
        <row r="266">
          <cell r="A266" t="str">
            <v>CAPACETE RECTANGULAR D 0.40. x 0. 23MT</v>
          </cell>
        </row>
        <row r="267">
          <cell r="A267" t="str">
            <v>CAPACETE RECTANGULAR D 0.40x0.18MT</v>
          </cell>
        </row>
        <row r="268">
          <cell r="A268" t="str">
            <v>CARCAZA LUM D2MA</v>
          </cell>
        </row>
        <row r="269">
          <cell r="A269" t="str">
            <v>CARCAZA LUM MIRAGE</v>
          </cell>
        </row>
        <row r="270">
          <cell r="A270" t="str">
            <v>Carcaza Luminaria 125</v>
          </cell>
        </row>
        <row r="271">
          <cell r="A271" t="str">
            <v>Carcaza Luminaria 250Na</v>
          </cell>
        </row>
        <row r="272">
          <cell r="A272" t="str">
            <v>Carcaza Luminaria 400</v>
          </cell>
        </row>
        <row r="273">
          <cell r="A273" t="str">
            <v>Carcaza Luminaria 70w</v>
          </cell>
        </row>
        <row r="274">
          <cell r="A274" t="str">
            <v>CARTUCHO AZUL PARA HERRAMIENTA DE INSTA- LACI…N DE CONECTOR TIPO CU¾A</v>
          </cell>
        </row>
        <row r="275">
          <cell r="A275" t="str">
            <v>CARTUCHO ROJO PARA HERRAMIENTA DE INSTA- LACI…N DE CONECTOR TIPO CU¾A</v>
          </cell>
        </row>
        <row r="276">
          <cell r="A276" t="str">
            <v>CARTUCHO SOLDADURA CADWELD</v>
          </cell>
        </row>
        <row r="277">
          <cell r="A277" t="str">
            <v>CASQUILLO DE BOMBILLO RETAL INSERVIBLE</v>
          </cell>
        </row>
        <row r="278">
          <cell r="A278" t="str">
            <v>CELDA DE ENTRADA Y SALIDA</v>
          </cell>
        </row>
        <row r="279">
          <cell r="A279" t="str">
            <v>CELDA DE PROTECCIÒN</v>
          </cell>
        </row>
        <row r="280">
          <cell r="A280" t="str">
            <v>CELDA DUPLEX</v>
          </cell>
        </row>
        <row r="281">
          <cell r="A281" t="str">
            <v>CELDA P CTS D 80 X 80 X 30 CM. P B.T NOR M AE-315.</v>
          </cell>
        </row>
        <row r="282">
          <cell r="A282" t="str">
            <v>CELDA P MEDIDOR ENERGIA D 60 X 60 X 30 C M. P B.T. NORM AE-315.</v>
          </cell>
        </row>
        <row r="283">
          <cell r="A283" t="str">
            <v>CELDA PROTEC.TRAFO 225 KVA FUS-HH 25A</v>
          </cell>
        </row>
        <row r="284">
          <cell r="A284" t="str">
            <v>Celda Protectora Trafo 112.5 KVA FUS-HH 16A</v>
          </cell>
        </row>
        <row r="285">
          <cell r="A285" t="str">
            <v>CELDA TRIPLEX</v>
          </cell>
        </row>
        <row r="286">
          <cell r="A286" t="str">
            <v>Celda Triplex Comp. 112,5 KVA Fus--HH 16A</v>
          </cell>
        </row>
        <row r="287">
          <cell r="A287" t="str">
            <v>Celda Triplex Comp. 225 KVA FUS-HH 25A</v>
          </cell>
        </row>
        <row r="288">
          <cell r="A288" t="str">
            <v>Cemento</v>
          </cell>
        </row>
        <row r="289">
          <cell r="A289" t="str">
            <v>CERCO DE MADERA INMUNIZADA 0,10X0,10X2 M NORMA  LA- 313 DE CODENSA</v>
          </cell>
        </row>
        <row r="290">
          <cell r="A290" t="str">
            <v>Chapa Bombin TSA</v>
          </cell>
        </row>
        <row r="291">
          <cell r="A291" t="str">
            <v>CHATARRA</v>
          </cell>
        </row>
        <row r="292">
          <cell r="A292" t="str">
            <v>CHATARRA DE HERRAJES, PLATINAS, TUERCAS,</v>
          </cell>
        </row>
        <row r="293">
          <cell r="A293" t="str">
            <v>CHATARRA DE HERRAJES,PLATINAS,TUERCAS</v>
          </cell>
        </row>
        <row r="294">
          <cell r="A294" t="str">
            <v>CHAZO EXPANSIVO 3/8 X 21/4</v>
          </cell>
        </row>
        <row r="295">
          <cell r="A295" t="str">
            <v>Chazo Expansivo de 1/2" x 3"</v>
          </cell>
        </row>
        <row r="296">
          <cell r="A296" t="str">
            <v>Chazo Expansivo de 1/2" x 4"1/2"</v>
          </cell>
        </row>
        <row r="297">
          <cell r="A297" t="str">
            <v>Chazo Expansivo de 1/2" x 4"1/2"</v>
          </cell>
        </row>
        <row r="298">
          <cell r="A298" t="str">
            <v>Chazo expansivo de 1/4"  x  2"</v>
          </cell>
        </row>
        <row r="299">
          <cell r="A299" t="str">
            <v>Chazo Expansivo de 1/4" x 1"1/2"</v>
          </cell>
        </row>
        <row r="300">
          <cell r="A300" t="str">
            <v>Chazo Expansivo de 1/4" x 1"3/4"</v>
          </cell>
        </row>
        <row r="301">
          <cell r="A301" t="str">
            <v>Chazo Expansivo de 3/8" x 1" 1/2"</v>
          </cell>
        </row>
        <row r="302">
          <cell r="A302" t="str">
            <v>Chazo Expansivo de 3/8" x 3"</v>
          </cell>
        </row>
        <row r="303">
          <cell r="A303" t="str">
            <v>CINTA AISLANTE 3M NO 27</v>
          </cell>
        </row>
        <row r="304">
          <cell r="A304" t="str">
            <v>CINTA AISLANTE DE CAUCHO No. 23</v>
          </cell>
        </row>
        <row r="305">
          <cell r="A305" t="str">
            <v>CINTA AUTOFIN # 130 CINTA SIN SEPARADOR</v>
          </cell>
        </row>
        <row r="306">
          <cell r="A306" t="str">
            <v>CINTA AUTOFUNDENTE CAUCHO AISLANTE- 46KV PARA USO EN EMPALMES Y TERMINALES MT.</v>
          </cell>
        </row>
        <row r="307">
          <cell r="A307" t="str">
            <v>CINTA AUTOFUNDENTE, 95 X 3.2 MM DE 3 M ROLLO</v>
          </cell>
        </row>
        <row r="308">
          <cell r="A308" t="str">
            <v>CINTA DE CAUCHO AUTOFUNDENTE SCOTCH 23,P</v>
          </cell>
        </row>
        <row r="309">
          <cell r="A309" t="str">
            <v>CINTA ELECTRICA AISLANTE  600 V, 19 MM  X 20 MT, PARA BAJA TENSION</v>
          </cell>
        </row>
        <row r="310">
          <cell r="A310" t="str">
            <v>CINTA ELECTRICA DE CAUCHO PARA EMPALMES DE BAJA Y ALTA TENSION (HASTA 69 KV).</v>
          </cell>
        </row>
        <row r="311">
          <cell r="A311" t="str">
            <v>CINTA ELECTRICA SCHOTCH #24</v>
          </cell>
        </row>
        <row r="312">
          <cell r="A312" t="str">
            <v>CINTA EN ACERO INOXIDABLE DE  1/2" ROLLO DE 100' (30.48 M) SEG‚N ET-450 CODENSA</v>
          </cell>
        </row>
        <row r="313">
          <cell r="A313" t="str">
            <v>CINTA EN ACERO INOXIDABLE DE 3/4" ROLLO DE 100' (30.48 M) SEG‚N ET-450 CODENSA</v>
          </cell>
        </row>
        <row r="314">
          <cell r="A314" t="str">
            <v>CINTA EN ACERO INOXIDABLE DE 5/8"</v>
          </cell>
        </row>
        <row r="315">
          <cell r="A315" t="str">
            <v>CINTA SEMICONDUCTORA MT-BT-19X900 MM PARA ELABORACION EMPALMES SIN SEPARADOR.</v>
          </cell>
        </row>
        <row r="316">
          <cell r="A316" t="str">
            <v>CIZALLA MANUAL PARA CORTAR CABLE DE 6 A</v>
          </cell>
        </row>
        <row r="317">
          <cell r="A317" t="str">
            <v>CODO DE 1 1/4" GALVANIZADO</v>
          </cell>
        </row>
        <row r="318">
          <cell r="A318" t="str">
            <v>CODO PVC 1"</v>
          </cell>
        </row>
        <row r="319">
          <cell r="A319" t="str">
            <v>CODO PVC 3"</v>
          </cell>
        </row>
        <row r="320">
          <cell r="A320" t="str">
            <v>CODOS PVC 2"</v>
          </cell>
        </row>
        <row r="321">
          <cell r="A321" t="str">
            <v>CONDENSADOR 10 UF 330V.</v>
          </cell>
        </row>
        <row r="322">
          <cell r="A322" t="str">
            <v>CONDENSADOR 20 MICROFARADIOS T-SECO 450V LUMINARIA D 400W HG.</v>
          </cell>
        </row>
        <row r="323">
          <cell r="A323" t="str">
            <v>CONDENSADOR 26 MICROFARADIOS T-SECO 660V P LUMINARIA D 1000 W NA.</v>
          </cell>
        </row>
        <row r="324">
          <cell r="A324" t="str">
            <v>CONDENSADOR 35 MICROFARADIOS T-SECO 330V PARA LUMINARIA 250 W NA</v>
          </cell>
        </row>
        <row r="325">
          <cell r="A325" t="str">
            <v>CONDENSADOR 48 MICROFARADIOS T-SECO 350V LUMINARIA D 400W NA.</v>
          </cell>
        </row>
        <row r="326">
          <cell r="A326" t="str">
            <v>CONDENSADOR DE 16 MF  330 V</v>
          </cell>
        </row>
        <row r="327">
          <cell r="A327" t="str">
            <v>CONDENSADOR DE 16uF, 330V, NORMA CODENSA</v>
          </cell>
        </row>
        <row r="328">
          <cell r="A328" t="str">
            <v>CONDENSADOR DE 25 MF 330 V. ASEA RTC</v>
          </cell>
        </row>
        <row r="329">
          <cell r="A329" t="str">
            <v>CONDENSADOR DE 28 Mf T-SECO 330V</v>
          </cell>
        </row>
        <row r="330">
          <cell r="A330" t="str">
            <v>CONDUFLEX DE 1/2"</v>
          </cell>
        </row>
        <row r="331">
          <cell r="A331" t="str">
            <v>CONDULET EN T 1"</v>
          </cell>
        </row>
        <row r="332">
          <cell r="A332" t="str">
            <v>CONDULET EN T 4"</v>
          </cell>
        </row>
        <row r="333">
          <cell r="A333" t="str">
            <v>CONECTOR 300A 500 MCM</v>
          </cell>
        </row>
        <row r="334">
          <cell r="A334" t="str">
            <v>CONECTOR 500 KCM, TERMINAL EN ALUMINIO TIPO PALA CORTA 2 HUECOS</v>
          </cell>
        </row>
        <row r="335">
          <cell r="A335" t="str">
            <v>CONECTOR AISLADO 4/0-2/0</v>
          </cell>
        </row>
        <row r="336">
          <cell r="A336" t="str">
            <v>CONECTOR BIMETALICO, CON CHAQUETA AISLAN</v>
          </cell>
        </row>
        <row r="337">
          <cell r="A337" t="str">
            <v>CONECTOR COBRE 3/4" VARILLA COOPERWELLDP</v>
          </cell>
        </row>
        <row r="338">
          <cell r="A338" t="str">
            <v>CONECTOR COMPRESIàN 4/0-2/0 AWG A 397.5-</v>
          </cell>
        </row>
        <row r="339">
          <cell r="A339" t="str">
            <v>CONECTOR CU¥A 4/0 a 4 AWG NORMA ET-356CO</v>
          </cell>
        </row>
        <row r="340">
          <cell r="A340" t="str">
            <v>CONECTOR CU¾A  70 A 70 MMì, 1/0 A 1/0AWG ,NORMA ET-356 CODENSA</v>
          </cell>
        </row>
        <row r="341">
          <cell r="A341" t="str">
            <v>CONECTOR CU¾A  95 A 95 MMì, (4/0-3/0) A (3/0-2/0)AWG, NORMA ET-356 CODENSA</v>
          </cell>
        </row>
        <row r="342">
          <cell r="A342" t="str">
            <v>CONECTOR CU¾A (2 AL A 2 AL) AWG, (2-4) A (4-6) AWG, NORMA ET-356 CODENSA</v>
          </cell>
        </row>
        <row r="343">
          <cell r="A343" t="str">
            <v>CONECTOR CU¾A (3/0-2/0) A (4) AWG, NORMA ET-356 CODENSA</v>
          </cell>
        </row>
        <row r="344">
          <cell r="A344" t="str">
            <v>CONECTOR CU¾A 2 A 2 AWG, NORMA ET-356 CO DENSA</v>
          </cell>
        </row>
        <row r="345">
          <cell r="A345" t="str">
            <v>CONECTOR CU¾A 4/0 A 4/0 AWG,NORMA ET-356 CODENSA</v>
          </cell>
        </row>
        <row r="346">
          <cell r="A346" t="str">
            <v>CONECTOR CU¾A 50 MMì A 4 AWG, 2 AL-2 CU AWG, (1/0-2) A (4-6) AWG, NORMA ET-356 COD</v>
          </cell>
        </row>
        <row r="347">
          <cell r="A347" t="str">
            <v>CONECTOR CU¾A 70 MMì A 2AWG, 50 A 50 MMì ,1/0 A (1/0-2)AWG, NORMA ET-356 CODENSA</v>
          </cell>
        </row>
        <row r="348">
          <cell r="A348" t="str">
            <v>CONECTOR CU¾A 95 A 70 MMì, (4/0-2/0) A (2/0-2) AWG, NORMA ET-356 CODENSA</v>
          </cell>
        </row>
        <row r="349">
          <cell r="A349" t="str">
            <v>CONECTOR CU¾A 95 A 70 MMì, 95 MMì A 2AWG NORMA ET-356 CODENSA</v>
          </cell>
        </row>
        <row r="350">
          <cell r="A350" t="str">
            <v>CONECTOR DE COMPRESI…N 4/0-3/0 A 4/0-3/0 AWG, RANURAS PARALELAS EN ALUMINIO NORMA</v>
          </cell>
        </row>
        <row r="351">
          <cell r="A351" t="str">
            <v>CONECTOR DE COMPRESION 2/0-1 A 2/0-1 AWG DE RANURAS PARALELAS EN ALUMINIO, NORMA E</v>
          </cell>
        </row>
        <row r="352">
          <cell r="A352" t="str">
            <v>CONECTOR DE COMPRESION 2/0-1/0 A 2-6 AWG DE RANURAS PARALELAS EN ALUMINIO, NORMA E</v>
          </cell>
        </row>
        <row r="353">
          <cell r="A353" t="str">
            <v>Conector de compresion 2-6 a 2-6 AWG No. 3</v>
          </cell>
        </row>
        <row r="354">
          <cell r="A354" t="str">
            <v>CONECTOR DE COMPRESION 4/0 A 2 AWG RANU-</v>
          </cell>
        </row>
        <row r="355">
          <cell r="A355" t="str">
            <v>CONECTOR DE COMPRESION 4/0-3/0 A 2/0-1 AWG, RANURAS PARALELAS EN ALUMINIO NORMA ET</v>
          </cell>
        </row>
        <row r="356">
          <cell r="A356" t="str">
            <v>CONECTOR DE COMPRESION 4/0-3/0 A 2-6 AWG</v>
          </cell>
        </row>
        <row r="357">
          <cell r="A357" t="str">
            <v>CONECTOR DE COMPRESION DE 2-6 A 2-6 AWG DE RANURAS PARALELAS, EN ALUMINIO, NORMA E</v>
          </cell>
        </row>
        <row r="358">
          <cell r="A358" t="str">
            <v>CONECTOR DE PERFORACION (4/0-2/0)A 2 AWG</v>
          </cell>
        </row>
        <row r="359">
          <cell r="A359" t="str">
            <v>Conector KS-31</v>
          </cell>
        </row>
        <row r="360">
          <cell r="A360" t="str">
            <v>Conector KS-U 4-4</v>
          </cell>
        </row>
        <row r="361">
          <cell r="A361" t="str">
            <v>CONECTOR PERFORACION AISLANTE 1/0, 2 AWG</v>
          </cell>
        </row>
        <row r="362">
          <cell r="A362" t="str">
            <v>CONECTOR PERFORACION AISLANTE 4/0-2/0, 2  AWG</v>
          </cell>
        </row>
        <row r="363">
          <cell r="A363" t="str">
            <v>CONECTOR PERFORACION AISLANTE 4/0-2/0AWG</v>
          </cell>
        </row>
        <row r="364">
          <cell r="A364" t="str">
            <v>CONECTOR T-CUóA 1/0-2 AWG.</v>
          </cell>
        </row>
        <row r="365">
          <cell r="A365" t="str">
            <v>CONECTOR T-CUóA 2/0</v>
          </cell>
        </row>
        <row r="366">
          <cell r="A366" t="str">
            <v>CONECTOR TERM T-PALA 300 MCM 1 HUECO (LA-826).</v>
          </cell>
        </row>
        <row r="367">
          <cell r="A367" t="str">
            <v>CONECTOR TERM T-PALA 8 AWG UN HUECO 1/4"</v>
          </cell>
        </row>
        <row r="368">
          <cell r="A368" t="str">
            <v>Conector terminal tipo pala No 1/0 AWG, un hueco</v>
          </cell>
        </row>
        <row r="369">
          <cell r="A369" t="str">
            <v>CONECTOR TERMINAL TIPO PALA NO 4 AWG, UN HUECO</v>
          </cell>
        </row>
        <row r="370">
          <cell r="A370" t="str">
            <v>Conector Terminal Tipo pala Nº 6 1 Hueco</v>
          </cell>
        </row>
        <row r="371">
          <cell r="A371" t="str">
            <v>CONECTOR TIPO CUÑA 2/0 A 2/0</v>
          </cell>
        </row>
        <row r="372">
          <cell r="A372" t="str">
            <v>CONECTOR TIPO CUÑA 266.8 A 266.8 ET356</v>
          </cell>
        </row>
        <row r="373">
          <cell r="A373" t="str">
            <v>CONECTOR TIPO CUÑA No 266</v>
          </cell>
        </row>
        <row r="374">
          <cell r="A374" t="str">
            <v>CONECTOR TIPO CUÑA PUESTA A TIERRA ET491</v>
          </cell>
        </row>
        <row r="375">
          <cell r="A375" t="str">
            <v>CONECTOR TIPO PALA 1 AWG, 2 HUECOS 1/2" TERMINAL DE COMPRESION BIMETALICO, NORMA E</v>
          </cell>
        </row>
        <row r="376">
          <cell r="A376" t="str">
            <v>CONECTOR TIPO PALA 1/0 AWG 2 HUECOS 1/2" TERMINAL DE COMPRESI…N BIMETæLICO, NORMA</v>
          </cell>
        </row>
        <row r="377">
          <cell r="A377" t="str">
            <v>Conector Tipo Pala 1000 KCM</v>
          </cell>
        </row>
        <row r="378">
          <cell r="A378" t="str">
            <v>CONECTOR TIPO PALA 2/0 AWG 2 HUECOS 1/2" TERMINAL DE COMPRESI…N BIMETALICO, NORMA</v>
          </cell>
        </row>
        <row r="379">
          <cell r="A379" t="str">
            <v>CONECTOR TIPO PALA 2/0 AWG, 1 HUECO 1/2" TERMINAL DE COMPRESI…N BIMETALICO NORMA E</v>
          </cell>
        </row>
        <row r="380">
          <cell r="A380" t="str">
            <v>CONECTOR TIPO PALA 266.8 KCM</v>
          </cell>
        </row>
        <row r="381">
          <cell r="A381" t="str">
            <v>CONECTOR TIPO PALA 2AWG, 1 HUEC0 DE 1/2" TERMINAL DE COMPRENSION BIMETALICO NORMA</v>
          </cell>
        </row>
        <row r="382">
          <cell r="A382" t="str">
            <v>CONECTOR TIPO PALA 350 KCM 2 HUECOS 1/2"</v>
          </cell>
        </row>
        <row r="383">
          <cell r="A383" t="str">
            <v>CONECTOR TIPO PALA 4 AWG, 2 HUECOS 1/2"T</v>
          </cell>
        </row>
        <row r="384">
          <cell r="A384" t="str">
            <v>CONECTOR TIPO PALA 4/0 AWG 2 HUECOS 1/2"</v>
          </cell>
        </row>
        <row r="385">
          <cell r="A385" t="str">
            <v>CONECTOR TIPO PALA 4/0 AWG UN HUECO 1/2"</v>
          </cell>
        </row>
        <row r="386">
          <cell r="A386" t="str">
            <v>Conector Tipo Pala 500 KCM</v>
          </cell>
        </row>
        <row r="387">
          <cell r="A387" t="str">
            <v>CONECTOR TIPO VASTAGO 4/0 AWG TERMINAL BIMETALICO DE COMPRESI…N</v>
          </cell>
        </row>
        <row r="388">
          <cell r="A388" t="str">
            <v>CONECTOR T-PALA 350 KCM 1 HUECO</v>
          </cell>
        </row>
        <row r="389">
          <cell r="A389" t="str">
            <v>CONECTOR T-PERFORACION AISLADO 2/0-4, 1/0-4 A</v>
          </cell>
        </row>
        <row r="390">
          <cell r="A390" t="str">
            <v>CONECTOR TUBULAR 4/0</v>
          </cell>
        </row>
        <row r="391">
          <cell r="A391" t="str">
            <v>CONECTOR TUBULAR BIMETALICO 2/0 AWG</v>
          </cell>
        </row>
        <row r="392">
          <cell r="A392" t="str">
            <v>CONECTOR TUBULAR BIMETALICO 300 KCM</v>
          </cell>
        </row>
        <row r="393">
          <cell r="A393" t="str">
            <v>CONECTOR TUBULAR BIMETALICO 4/0 AWG</v>
          </cell>
        </row>
        <row r="394">
          <cell r="A394" t="str">
            <v>CONECTOR VARILLA COPPERWELL COMPRA</v>
          </cell>
        </row>
        <row r="395">
          <cell r="A395" t="str">
            <v>CONJUNTO CIERRE SEGURIDAD CAJA MEDIDORES AL 1/4" EN ZAMAC.</v>
          </cell>
        </row>
        <row r="396">
          <cell r="A396" t="str">
            <v>CONTACTOR 2X30 A, PARA CONTROL MULTIPLE DE ALUMBRADO PUBLICO NORMA CODENSA 860</v>
          </cell>
        </row>
        <row r="397">
          <cell r="A397" t="str">
            <v>CONTACTOR 3X60 A, PARA CONTROL MULTIPLE DE LUMBRADO PUBLICO NORMA CODENSA 860</v>
          </cell>
        </row>
        <row r="398">
          <cell r="A398" t="str">
            <v>COPA REDUCTORA LUMINARIA D2MA</v>
          </cell>
        </row>
        <row r="399">
          <cell r="A399" t="str">
            <v>Coraza Conduit 1"</v>
          </cell>
        </row>
        <row r="400">
          <cell r="A400" t="str">
            <v>Coraza Conduit 1/2"</v>
          </cell>
        </row>
        <row r="401">
          <cell r="A401" t="str">
            <v>CORAZA DE 1/2"</v>
          </cell>
        </row>
        <row r="402">
          <cell r="A402" t="str">
            <v>CORAZA PVC 3"</v>
          </cell>
        </row>
        <row r="403">
          <cell r="A403" t="str">
            <v>CORTACIRCUITO CA¾UELA P 15 KV 100 A NORM CODENSA LA- 1001</v>
          </cell>
        </row>
        <row r="404">
          <cell r="A404" t="str">
            <v xml:space="preserve">CORTACIRCUITO MONOPOLAR D 38 kV 100 ATIP_x000D_
</v>
          </cell>
        </row>
        <row r="405">
          <cell r="A405" t="str">
            <v>CRUCETA CERCOS DE MADERA, RETAL</v>
          </cell>
        </row>
        <row r="406">
          <cell r="A406" t="str">
            <v>CRUCETA DE MADERA DE 2.0 MTS LA- 720.</v>
          </cell>
        </row>
        <row r="407">
          <cell r="A407" t="str">
            <v>CRUCETA DE MADERA, RETAL INSERVIBLE</v>
          </cell>
        </row>
        <row r="408">
          <cell r="A408" t="str">
            <v>CRUCETA MADERA INMUNIZADA 1M X7.6X7.6 CM NORMA LA-725 CODENSA</v>
          </cell>
        </row>
        <row r="409">
          <cell r="A409" t="str">
            <v>CRUCETA MADERA INMUNIZADA 2 MT.</v>
          </cell>
        </row>
        <row r="410">
          <cell r="A410" t="str">
            <v>CRUCETA MADERA INMUNIZADA 2.5 MT TIPO CENTRO NORMA CODENSA LA- 302 Y SC-E-023</v>
          </cell>
        </row>
        <row r="411">
          <cell r="A411" t="str">
            <v>CRUCETA MADERA INMUNIZADA 2.5X0.1X0,1 MT SEMIBANDERA, LA-723</v>
          </cell>
        </row>
        <row r="412">
          <cell r="A412" t="str">
            <v>CRUCETA MADERA ROLLIZA 4M NORMA NR-723</v>
          </cell>
        </row>
        <row r="413">
          <cell r="A413" t="str">
            <v>CRUCETA MADERA ROLLIZA 6M NORMA NR-724</v>
          </cell>
        </row>
        <row r="414">
          <cell r="A414" t="str">
            <v>CUERDA PARA TEMPLETE TIPO GUITARRA</v>
          </cell>
        </row>
        <row r="415">
          <cell r="A415" t="str">
            <v>CURVA 3" X 90º , GALVANIZADA</v>
          </cell>
        </row>
        <row r="416">
          <cell r="A416" t="str">
            <v>CURVA 4" GRAN RADIO</v>
          </cell>
        </row>
        <row r="417">
          <cell r="A417" t="str">
            <v>CURVA CONDUIT GALVANIZADA DE 2"</v>
          </cell>
        </row>
        <row r="418">
          <cell r="A418" t="str">
            <v>CURVA CONDUIT GALVANIZADA DE 3"</v>
          </cell>
        </row>
        <row r="419">
          <cell r="A419" t="str">
            <v>CURVA DE 1/2" GALVANIZADA NORMA ET-601</v>
          </cell>
        </row>
        <row r="420">
          <cell r="A420" t="str">
            <v>CURVA DE 1-1/4" GALVANIZADA</v>
          </cell>
        </row>
        <row r="421">
          <cell r="A421" t="str">
            <v>CURVA GALVANIZADA 4"</v>
          </cell>
        </row>
        <row r="422">
          <cell r="A422" t="str">
            <v>CURVA GALVANIZADA DE 6"</v>
          </cell>
        </row>
        <row r="423">
          <cell r="A423" t="str">
            <v>CURVA PARA TUBER™A GALVANIZADA 1", NORMA ET 601 CODENSA</v>
          </cell>
        </row>
        <row r="424">
          <cell r="A424" t="str">
            <v>CURVA PVC  TIPO TDP  4"</v>
          </cell>
        </row>
        <row r="425">
          <cell r="A425" t="str">
            <v>Curva PVC 2"</v>
          </cell>
        </row>
        <row r="426">
          <cell r="A426" t="str">
            <v>Curva PVC 3"</v>
          </cell>
        </row>
        <row r="427">
          <cell r="A427" t="str">
            <v>Curva PVC 4"</v>
          </cell>
        </row>
        <row r="428">
          <cell r="A428" t="str">
            <v>DERIVADOR CONDUCTOR CONCENTRICO 10-8 AWG ACOMETIDA ET-358</v>
          </cell>
        </row>
        <row r="429">
          <cell r="A429" t="str">
            <v>DIAGONAL 1-1/2"(38.1MM)X1-1/2"(38.1MM)X 3/16"(4.76MM)X2120MM ANGULAR T- BANDA EN</v>
          </cell>
        </row>
        <row r="430">
          <cell r="A430" t="str">
            <v>DIAGONAL ANGULO 1-1/2"X1.78M, TIPO 1, LA 731, METæLICA</v>
          </cell>
        </row>
        <row r="431">
          <cell r="A431" t="str">
            <v>DIAGONAL DE MADERA RETAL INSERVIBLE</v>
          </cell>
        </row>
        <row r="432">
          <cell r="A432" t="str">
            <v>DIAGONAL DE MADERA RETAL-INSERVIBLE</v>
          </cell>
        </row>
        <row r="433">
          <cell r="A433" t="str">
            <v>DIAGONAL EN MADERA INMUNIZADA</v>
          </cell>
        </row>
        <row r="434">
          <cell r="A434" t="str">
            <v>DIAGONAL EN VARILLA DE 5/8" X 770 MM, TIPO 1, NORMA ET 405 CODENSA</v>
          </cell>
        </row>
        <row r="435">
          <cell r="A435" t="str">
            <v>DIAGONAL METÁLICA VARILLA  3/4" X 770 MM</v>
          </cell>
        </row>
        <row r="436">
          <cell r="A436" t="str">
            <v>DIAGONAL T-2,D 1-1/2"X3/16" -1426MM LONG GALV ANGULAR, SEMIBANDERA 34.5 KV, NORMA</v>
          </cell>
        </row>
        <row r="437">
          <cell r="A437" t="str">
            <v>Difusor Opal Para Luminaria 70Na</v>
          </cell>
        </row>
        <row r="438">
          <cell r="A438" t="str">
            <v>DUCTO 2" X 6 MTS</v>
          </cell>
        </row>
        <row r="439">
          <cell r="A439" t="str">
            <v>DUCTO ELECTRICO PVC D=6" T-PESADO SEGUN NORMA CS-201, EN TRAMOS DE MT</v>
          </cell>
        </row>
        <row r="440">
          <cell r="A440" t="str">
            <v>DUCTO PVC  TIPO TDP  3" x 6M</v>
          </cell>
        </row>
        <row r="441">
          <cell r="A441" t="str">
            <v>DUCTO PVC TDP 4"X6 M</v>
          </cell>
        </row>
        <row r="442">
          <cell r="A442" t="str">
            <v>DUCTO PVC TIPO EB 4" x 6 M</v>
          </cell>
        </row>
        <row r="443">
          <cell r="A443" t="str">
            <v>DUCTO PVC, TIPO TDP, 3" x 6M</v>
          </cell>
        </row>
        <row r="444">
          <cell r="A444" t="str">
            <v>ELECTRO TERMINAL</v>
          </cell>
        </row>
        <row r="445">
          <cell r="A445" t="str">
            <v>EMPALME AP EN RESINA (6-2/0) A (14 A 8)</v>
          </cell>
        </row>
        <row r="446">
          <cell r="A446" t="str">
            <v>EMPALME CABLE CU, TRIPLEX 35 KV 300 KCM PREFORMADO, RECT, NORMA EEB CS 334-2, NTC</v>
          </cell>
        </row>
        <row r="447">
          <cell r="A447" t="str">
            <v>EMPALME CABLE CU, TRIPLEX 35 KV 4/0 AWG PREFORMADO, RECT, NORMA EEB CS 334-2, NTC</v>
          </cell>
        </row>
        <row r="448">
          <cell r="A448" t="str">
            <v>EMPALME COMPRENSION PARA CABLE 605 MCM PEACOCK</v>
          </cell>
        </row>
        <row r="449">
          <cell r="A449" t="str">
            <v>EMPALME DE 34 KV PREFORMADO</v>
          </cell>
        </row>
        <row r="450">
          <cell r="A450" t="str">
            <v>EMPALME EN GEL 1 - 12 AWG CON CONECTOR TIPO CU¾A. PARA CABLE DE BAJA TENSI…N SUBTE</v>
          </cell>
        </row>
        <row r="451">
          <cell r="A451" t="str">
            <v>EMPALME EN GEL 1 - 14 AWG CON CONECTOR</v>
          </cell>
        </row>
        <row r="452">
          <cell r="A452" t="str">
            <v>EMPALME EN GEL 1-1 AWG, 4-4 AWG, 1/0-1/0 AWG CON CONECTOR TIPO CU¾A. PARA CABLE DE</v>
          </cell>
        </row>
        <row r="453">
          <cell r="A453" t="str">
            <v>EMPALME EN GEL 2/0-4/0 AWG CON CONECTOR</v>
          </cell>
        </row>
        <row r="454">
          <cell r="A454" t="str">
            <v>EMPALME EN GEL 4-12 AWG CON CONECTOR</v>
          </cell>
        </row>
        <row r="455">
          <cell r="A455" t="str">
            <v>EMPALME EN GEL 4-14 AWG CON CONECTOR TIPO CU¾A. PARA CABLE DE BAJA TENSI…N SUBTERR</v>
          </cell>
        </row>
        <row r="456">
          <cell r="A456" t="str">
            <v>EMPALME EN GEL 6-2/0 AWG CON CONECTOR</v>
          </cell>
        </row>
        <row r="457">
          <cell r="A457" t="str">
            <v>EMPALME PARA CABLE ACSR 336.4 MCM TUBU- LAR EN TENSI…N</v>
          </cell>
        </row>
        <row r="458">
          <cell r="A458" t="str">
            <v>EMPALME PARA CABLE COBRE TRIPLEX 15 KV, 4/0 AWG, PREFORMADO, CON CONECTORES Y AC C</v>
          </cell>
        </row>
        <row r="459">
          <cell r="A459" t="str">
            <v>EMPALME PARA CABLE CU 3X300 KCM 15KV NORMAS EEB CS 334-2,  3232, IEC 502, ASTM D-1</v>
          </cell>
        </row>
        <row r="460">
          <cell r="A460" t="str">
            <v>EMPALME RECTO (1 A 4)AWG</v>
          </cell>
        </row>
        <row r="461">
          <cell r="A461" t="str">
            <v>EMPALME RECTO CABLE TRIPLEX 2/0 P 15KV</v>
          </cell>
        </row>
        <row r="462">
          <cell r="A462" t="str">
            <v>EMPLAME TIPO CINTA 3/0 A 400 KCM 15KV</v>
          </cell>
        </row>
        <row r="463">
          <cell r="A463" t="str">
            <v>EQUIPO 250 W METALARC</v>
          </cell>
        </row>
        <row r="464">
          <cell r="A464" t="str">
            <v>EQUIPO 400 W  METALARC</v>
          </cell>
        </row>
        <row r="465">
          <cell r="A465" t="str">
            <v>EQUIPOS DE CONTROL Y MEDIDA RETAL INSERVIBLE</v>
          </cell>
        </row>
        <row r="466">
          <cell r="A466" t="str">
            <v>ESCALERA EN FIBRA DE VIDRIO 16 PASOS  DE</v>
          </cell>
        </row>
        <row r="467">
          <cell r="A467" t="str">
            <v>Escoba De Polipropileno</v>
          </cell>
        </row>
        <row r="468">
          <cell r="A468" t="str">
            <v>ESPARRAGO 3/4"x20" CON 2 ARANDELAS</v>
          </cell>
        </row>
        <row r="469">
          <cell r="A469" t="str">
            <v>ESPARRAGO DE 5/8"X12" ACERO GALVANIZADO</v>
          </cell>
        </row>
        <row r="470">
          <cell r="A470" t="str">
            <v>ESPARRAGO DE 5/8"X18" ACERO GALVANIZADO NORMA ET 455 CODENSA</v>
          </cell>
        </row>
        <row r="471">
          <cell r="A471" t="str">
            <v>ESPARRAGO DE 5/8"X24" ACERO GALVANIZADO NORMA ET 455 CODENSA</v>
          </cell>
        </row>
        <row r="472">
          <cell r="A472" t="str">
            <v>ESPARRAGO HIERROZINCADO DE 24x195M RO</v>
          </cell>
        </row>
        <row r="473">
          <cell r="A473" t="str">
            <v>Estopa</v>
          </cell>
        </row>
        <row r="474">
          <cell r="A474" t="str">
            <v>ESTRIBO 2 AWG CON CONECTOR CU¾A 2/0 AWGL</v>
          </cell>
        </row>
        <row r="475">
          <cell r="A475" t="str">
            <v>ESTRIBO 2 AWG CON CONECTOR CU¾A 4/0</v>
          </cell>
        </row>
        <row r="476">
          <cell r="A476" t="str">
            <v>ESTRIBO 2 AWG CONECTOR CU¾A 1 AWG LA-872</v>
          </cell>
        </row>
        <row r="477">
          <cell r="A477" t="str">
            <v>ESTRIBO 2AWG CONECTOR CUÑA 4 AWG LA - 782</v>
          </cell>
        </row>
        <row r="478">
          <cell r="A478" t="str">
            <v>ESTRIBO TIPO CUÑA 1/0  A 2/0</v>
          </cell>
        </row>
        <row r="479">
          <cell r="A479" t="str">
            <v>FAROL 150 W 208 V - 220 V</v>
          </cell>
        </row>
        <row r="480">
          <cell r="A480" t="str">
            <v>FAROL 70 W 208 V - 220 V</v>
          </cell>
        </row>
        <row r="481">
          <cell r="A481" t="str">
            <v>FAROL 70 W 277 V</v>
          </cell>
        </row>
        <row r="482">
          <cell r="A482" t="str">
            <v>FAROL ORNAMENTAL 70W</v>
          </cell>
        </row>
        <row r="483">
          <cell r="A483" t="str">
            <v>Farol Ornamental de 250Hg</v>
          </cell>
        </row>
        <row r="484">
          <cell r="A484" t="str">
            <v>FAVIGEL SUELO ARTIFICIAL</v>
          </cell>
        </row>
        <row r="485">
          <cell r="A485" t="str">
            <v>Fibra de Vidrio</v>
          </cell>
        </row>
        <row r="486">
          <cell r="A486" t="str">
            <v>FOTOCELDA DE 1000 W REPARADA</v>
          </cell>
        </row>
        <row r="487">
          <cell r="A487" t="str">
            <v>FOTOCELDA Y BASE PARA FOTOCELDA RETAL INSERVIBLE</v>
          </cell>
        </row>
        <row r="488">
          <cell r="A488" t="str">
            <v>FOTOCONTROL 1000 W</v>
          </cell>
        </row>
        <row r="489">
          <cell r="A489" t="str">
            <v>FOTOCONTROL 205-285 V NC.D 1800 VA.</v>
          </cell>
        </row>
        <row r="490">
          <cell r="A490" t="str">
            <v>FOTOCONTROL ELECTRONICO 1000W /1800 VA</v>
          </cell>
        </row>
        <row r="491">
          <cell r="A491" t="str">
            <v>FUSIBLE 15A 34.5 KV T- K (RAPIDO)</v>
          </cell>
        </row>
        <row r="492">
          <cell r="A492" t="str">
            <v>FUSIBLE 20 A T- H CORTACIRCUITO 33KV HITACHI PI. 81-35</v>
          </cell>
        </row>
        <row r="493">
          <cell r="A493" t="str">
            <v>FUSIBLE 3.1 AMP.</v>
          </cell>
        </row>
        <row r="494">
          <cell r="A494" t="str">
            <v>FUSIBLE 30 A 15 KV T- H (EXTRARRAPIDO) CORTACIRCUITO</v>
          </cell>
        </row>
        <row r="495">
          <cell r="A495" t="str">
            <v>FUSIBLE 30 A 250 V CARTUCHO</v>
          </cell>
        </row>
        <row r="496">
          <cell r="A496" t="str">
            <v>FUSIBLE 30 A HOLDER 600 V</v>
          </cell>
        </row>
        <row r="497">
          <cell r="A497" t="str">
            <v>Fusible 30 A Holder 600 V</v>
          </cell>
        </row>
        <row r="498">
          <cell r="A498" t="str">
            <v>FUSIBLE 34.5 KV, 25A</v>
          </cell>
        </row>
        <row r="499">
          <cell r="A499" t="str">
            <v>FUSIBLE 35A 250V TIPO 50KOT N 35 MARCA GE</v>
          </cell>
        </row>
        <row r="500">
          <cell r="A500" t="str">
            <v>FUSIBLE 40 A, 34.5KV T-K RAPIDO PI.81-35 PI.81-35</v>
          </cell>
        </row>
        <row r="501">
          <cell r="A501" t="str">
            <v>FUSIBLE CONTROL MULTIPLE 35A 250V</v>
          </cell>
        </row>
        <row r="502">
          <cell r="A502" t="str">
            <v>FUSIBLE DUAL 0.6A PARA 15 KV</v>
          </cell>
        </row>
        <row r="503">
          <cell r="A503" t="str">
            <v>FUSIBLE DUAL 7.0A PARA 15 KV</v>
          </cell>
        </row>
        <row r="504">
          <cell r="A504" t="str">
            <v>FUSIBLE H 10A PARA 15 KV</v>
          </cell>
        </row>
        <row r="505">
          <cell r="A505" t="str">
            <v>FUSIBLE H 15A PARA 15 KV</v>
          </cell>
        </row>
        <row r="506">
          <cell r="A506" t="str">
            <v>FUSIBLE H 15A PARA 34.5 KV</v>
          </cell>
        </row>
        <row r="507">
          <cell r="A507" t="str">
            <v>FUSIBLE H 20A PARA 15 KV</v>
          </cell>
        </row>
        <row r="508">
          <cell r="A508" t="str">
            <v>FUSIBLE H 25A PARA 15 KV</v>
          </cell>
        </row>
        <row r="509">
          <cell r="A509" t="str">
            <v>FUSIBLE H 3A PARA 15 KV</v>
          </cell>
        </row>
        <row r="510">
          <cell r="A510" t="str">
            <v>FUSIBLE H 60A PARA 15 KV</v>
          </cell>
        </row>
        <row r="511">
          <cell r="A511" t="str">
            <v>FUSIBLE H 6A PARA 15 KV</v>
          </cell>
        </row>
        <row r="512">
          <cell r="A512" t="str">
            <v>FUSIBLE H 8A PARA 15 KV</v>
          </cell>
        </row>
        <row r="513">
          <cell r="A513" t="str">
            <v>FUSIBLE HH 17,5 KV 16 A - ET 517</v>
          </cell>
        </row>
        <row r="514">
          <cell r="A514" t="str">
            <v>FUSIBLE HH 17,5, 25 A - ET 517</v>
          </cell>
        </row>
        <row r="515">
          <cell r="A515" t="str">
            <v>FUSIBLE K 25A PARA 15 KV LA-747</v>
          </cell>
        </row>
        <row r="516">
          <cell r="A516" t="str">
            <v>FUSIBLE K 30A PARA 15 KV</v>
          </cell>
        </row>
        <row r="517">
          <cell r="A517" t="str">
            <v>FUSIBLE KTK DE 10 A</v>
          </cell>
        </row>
        <row r="518">
          <cell r="A518" t="str">
            <v>FUSIBLE LIMITADOR CORRIENTE CABLE 1 AWG</v>
          </cell>
        </row>
        <row r="519">
          <cell r="A519" t="str">
            <v>FUSIBLE LIMITADOR CORRIENTE CABLE 4 AWG</v>
          </cell>
        </row>
        <row r="520">
          <cell r="A520" t="str">
            <v>FUSIBLE NEOCED MODELO IFN 63 AMP</v>
          </cell>
        </row>
        <row r="521">
          <cell r="A521" t="str">
            <v>FUSIBLE NH 00 100 AMP</v>
          </cell>
        </row>
        <row r="522">
          <cell r="A522" t="str">
            <v>FUSIBLE NH 00 125 AMP</v>
          </cell>
        </row>
        <row r="523">
          <cell r="A523" t="str">
            <v>FUSIBLE NH 00 63 AMP</v>
          </cell>
        </row>
        <row r="524">
          <cell r="A524" t="str">
            <v>FUSIBLE NH 00 80 AMP</v>
          </cell>
        </row>
        <row r="525">
          <cell r="A525" t="str">
            <v>FUSIBLE NH 1-160 Amp</v>
          </cell>
        </row>
        <row r="526">
          <cell r="A526" t="str">
            <v>FUSIBLE NH 2-200 AMP</v>
          </cell>
        </row>
        <row r="527">
          <cell r="A527" t="str">
            <v>FUSIBLE NH 2-250 AMP</v>
          </cell>
        </row>
        <row r="528">
          <cell r="A528" t="str">
            <v>FUSIBLE NH 2-400 AMP</v>
          </cell>
        </row>
        <row r="529">
          <cell r="A529" t="str">
            <v>FUSIBLE T DUAL 14.0 A P / 34.5 KV L=85C</v>
          </cell>
        </row>
        <row r="530">
          <cell r="A530" t="str">
            <v>FUSIBLE T, 60A PARA 15 KV</v>
          </cell>
        </row>
        <row r="531">
          <cell r="A531" t="str">
            <v>FUSIBLE T-30T (D 30A PARA CA¾UELA 15 KV) L=51 CM,TENSION MECANICA A LA TRACCION 4.</v>
          </cell>
        </row>
        <row r="532">
          <cell r="A532" t="str">
            <v>FUSIBLE T-50T (50 A PARA CAóUELA 15 KV)</v>
          </cell>
        </row>
        <row r="533">
          <cell r="A533" t="str">
            <v>FUSIBLE T-80T (80 A, PARA CA¥UELA 15 kV)</v>
          </cell>
        </row>
        <row r="534">
          <cell r="A534" t="str">
            <v>FUSIBLE T-DUAL 0.4A P 15 KV L=51CM NORMA EEB LA-747, NTC 2132-2133 Y 2482 TENSION</v>
          </cell>
        </row>
        <row r="535">
          <cell r="A535" t="str">
            <v>FUSIBLE T-DUAL 0.7A P 15 KV L=51CM NORMA EEB LA-747 NTC 2132, 2133 Y 2482 TENSION</v>
          </cell>
        </row>
        <row r="536">
          <cell r="A536" t="str">
            <v>FUSIBLE T-DUAL 1.0A P 15 KV L=51CM NORMA EEB LA- 747, NTC 2132, 2133 Y 2482, TENS</v>
          </cell>
        </row>
        <row r="537">
          <cell r="A537" t="str">
            <v>FUSIBLE T-DUAL 1.3A P/15 KV L=51CM NORMA EEB LA- 747, NTC 2132, 2133 Y 2482 TENSI</v>
          </cell>
        </row>
        <row r="538">
          <cell r="A538" t="str">
            <v>FUSIBLE T-DUAL 1.4A P 15 KV L=51CM NORMA EEB LA-747, NTC 2132, 2133 Y 2482 TENSIO</v>
          </cell>
        </row>
        <row r="539">
          <cell r="A539" t="str">
            <v>FUSIBLE T-DUAL 14.0A P 15 KV 51 CM LONG, TENSION MECANICA A LA TRACCION 4.5 KG-F N</v>
          </cell>
        </row>
        <row r="540">
          <cell r="A540" t="str">
            <v>FUSIBLE T-DUAL 2.1A P/15 KV L=51CM NORMA EEB LA- 747, NTC 2132, 2133 Y 2482 TENSI</v>
          </cell>
        </row>
        <row r="541">
          <cell r="A541" t="str">
            <v>FUSIBLE T-DUAL 21.0 A PARA 15 kV L=51cmT</v>
          </cell>
        </row>
        <row r="542">
          <cell r="A542" t="str">
            <v>FUSIBLE T-DUAL 3.5 A P/ 34.5 KV L=85CM, TENSION MECANICA A LA TRACCION 4.5 KG-F, N</v>
          </cell>
        </row>
        <row r="543">
          <cell r="A543" t="str">
            <v>FUSIBLE T-DUAL 3.5 A PARA 15 KV L=51CM TENSION MECANICA A LA TRACCION 4.5 KG-F, NO</v>
          </cell>
        </row>
        <row r="544">
          <cell r="A544" t="str">
            <v>FUSIBLE T-DUAL 5.2 A P 15 KV L=51CM NORM CODENSA LA- 747, NTC 2132, 2133 Y 2482, T</v>
          </cell>
        </row>
        <row r="545">
          <cell r="A545" t="str">
            <v>FUSIBLE T-DUAL 6.3A P/15 KV L=51CM NORMA EEB LA- 747, NTC 2132, 2133 Y 2482 TENSI</v>
          </cell>
        </row>
        <row r="546">
          <cell r="A546" t="str">
            <v>FUSIBLE T-DUAL 7.8 A PARA 15 KV L=51CM NORMA EEB LA-747 NTC 2132-2133 Y 2482</v>
          </cell>
        </row>
        <row r="547">
          <cell r="A547" t="str">
            <v>FUSIBLE T-DUAL10.4 A 15 KV L=51CM NORMA EEB LA- 747, NTC 2132 - 2133 Y 2482 TENS I</v>
          </cell>
        </row>
        <row r="548">
          <cell r="A548" t="str">
            <v>FUSIBLE T-H 40A 15KV</v>
          </cell>
        </row>
        <row r="549">
          <cell r="A549" t="str">
            <v>FUSIBLE TIPO BAYONETA 5 AMP</v>
          </cell>
        </row>
        <row r="550">
          <cell r="A550" t="str">
            <v>FUSIBLE TIPO BAYONETA 5 AMP.</v>
          </cell>
        </row>
        <row r="551">
          <cell r="A551" t="str">
            <v>FUSIBLE TIPO -NH 00160A</v>
          </cell>
        </row>
        <row r="552">
          <cell r="A552" t="str">
            <v>FUSIBLE T-NH 0-160A.</v>
          </cell>
        </row>
        <row r="553">
          <cell r="A553" t="str">
            <v>FUSIBLE TT 6,5 AMP</v>
          </cell>
        </row>
        <row r="554">
          <cell r="A554" t="str">
            <v>FUSIBLE T-T-20 A P 35 kV LA- 747.</v>
          </cell>
        </row>
        <row r="555">
          <cell r="A555" t="str">
            <v>FUSIBLE T-T-65 A P 15 KV LA- 747.</v>
          </cell>
        </row>
        <row r="556">
          <cell r="A556" t="str">
            <v>GARRUCHA 1-1/2 TONELADA CON CADENA ESLABONA DA D 1.5 MT</v>
          </cell>
        </row>
        <row r="557">
          <cell r="A557" t="str">
            <v>GORRO CON DOS BRAZOS PARA POSTE METæLICO</v>
          </cell>
        </row>
        <row r="558">
          <cell r="A558" t="str">
            <v>GORRO CON UN BRAZO PARA POSTE METæLICO</v>
          </cell>
        </row>
        <row r="559">
          <cell r="A559" t="str">
            <v>GRAPA 1/4"A 3/8" PRENSORA TRES TORNILLOS GALV LA- 542, PARA CABLE TIRANTA</v>
          </cell>
        </row>
        <row r="560">
          <cell r="A560" t="str">
            <v>GRAPA ACERO DE 1/2" PARA CINTA DE ACERO INOXIDABLE ET 450 CODENSA</v>
          </cell>
        </row>
        <row r="561">
          <cell r="A561" t="str">
            <v>GRAPA ACERO DE 3/4" PARA CINTA DE ACERO INOXIDABLE, NORMA ET 450 CODENSA</v>
          </cell>
        </row>
        <row r="562">
          <cell r="A562" t="str">
            <v>GRAPA ACERO DE 5/8" PARA CINTA DE ACERO</v>
          </cell>
        </row>
        <row r="563">
          <cell r="A563" t="str">
            <v>GRAPA DE RETENCION</v>
          </cell>
        </row>
        <row r="564">
          <cell r="A564" t="str">
            <v>GRAPA DE SUSPENSION PARA CABLE TRENZADO DE BAJA TENSI…N NORMA ET 355 CODENSA</v>
          </cell>
        </row>
        <row r="565">
          <cell r="A565" t="str">
            <v>GRAPA PARA OPERAR EN CALIENTE LINEA VIVA LINEA PRINCIPAL CONDUCTOR ACSR 4 AWG A 33</v>
          </cell>
        </row>
        <row r="566">
          <cell r="A566" t="str">
            <v>GRAPA PARALELA PARA CABLE 336.4 MCM  NOR</v>
          </cell>
        </row>
        <row r="567">
          <cell r="A567" t="str">
            <v>GRAPA PRENSORA REF:GK-12 CABLE UARD A</v>
          </cell>
        </row>
        <row r="568">
          <cell r="A568" t="str">
            <v>GRAPA RETENCION CABLE 33.185 MCM</v>
          </cell>
        </row>
        <row r="569">
          <cell r="A569" t="str">
            <v>GRAPA RETENCION CABLE AUTOSOPORTADO DE</v>
          </cell>
        </row>
        <row r="570">
          <cell r="A570" t="str">
            <v>GRAPA RETENCION PARA CABLE 336.4 MCM  TI</v>
          </cell>
        </row>
        <row r="571">
          <cell r="A571" t="str">
            <v>GRAPA RETENCION TIPO RECTO 4/*0 PISTOLA</v>
          </cell>
        </row>
        <row r="572">
          <cell r="A572" t="str">
            <v>GRAPA SUSPENSION 2/0, 1/0AWG, REDES BAJA</v>
          </cell>
        </row>
        <row r="573">
          <cell r="A573" t="str">
            <v>GRAPA SUSPENSION CABLE T-320 05 CONDUIT</v>
          </cell>
        </row>
        <row r="574">
          <cell r="A574" t="str">
            <v>GRAPA TERMINAL TIPO RECTO 4/0AWG A 266.8 KCM NORMA ET-350 CODENSA</v>
          </cell>
        </row>
        <row r="575">
          <cell r="A575" t="str">
            <v>GRAPA TERMINAL TIPO RECTO DE 6 A 3/0 AWG NORMA ET 350 CODENSA</v>
          </cell>
        </row>
        <row r="576">
          <cell r="A576" t="str">
            <v>GRAPA TIPO GRILLETE PARA CABLE 3/8" EX- TRAFUERTE, NORMA EEB LA-753</v>
          </cell>
        </row>
        <row r="577">
          <cell r="A577" t="str">
            <v>GRAPA TIPO PISTOLA, CABLE ACSR 266.8 MCM DE RETENCION</v>
          </cell>
        </row>
        <row r="578">
          <cell r="A578" t="str">
            <v>GRILLETE AMARRE 4" CON PASADOR 3/4"</v>
          </cell>
        </row>
        <row r="579">
          <cell r="A579" t="str">
            <v>GRILLETE AMARRE 4" CON PASADOR DE 20 MM PARA CADENA DE RETENCION, CARGA DE ROTU- R</v>
          </cell>
        </row>
        <row r="580">
          <cell r="A580" t="str">
            <v>GUARDA CABO 43mm LA-555</v>
          </cell>
        </row>
        <row r="581">
          <cell r="A581" t="str">
            <v>GUARDACABO 1/4" GALV EN CALIENTE NORMAEE</v>
          </cell>
        </row>
        <row r="582">
          <cell r="A582" t="str">
            <v>GUARDACABO 3/8" GALV EN CALIENTE NORMA EEB-754.</v>
          </cell>
        </row>
        <row r="583">
          <cell r="A583" t="str">
            <v>HERRAJE MTETALICOS RETAL -INSERVIBLE-</v>
          </cell>
        </row>
        <row r="584">
          <cell r="A584" t="str">
            <v>Herraje soporte Seccionador  160A</v>
          </cell>
        </row>
        <row r="585">
          <cell r="A585" t="str">
            <v>HERRAJES DE RETENCION PARA CONDUCTOR ACS</v>
          </cell>
        </row>
        <row r="586">
          <cell r="A586" t="str">
            <v>HERRAJES DE RETENCION PARA CONDUCTOR GUA</v>
          </cell>
        </row>
        <row r="587">
          <cell r="A587" t="str">
            <v>HERRAJES DE SUSPENSION PARA CONDUCTOR AC</v>
          </cell>
        </row>
        <row r="588">
          <cell r="A588" t="str">
            <v>HERRAJES DE SUSPENSION PARA CONDUCTOR GU</v>
          </cell>
        </row>
        <row r="589">
          <cell r="A589" t="str">
            <v>INDICADOR DE FALLA AREO MONOF‘SICO 400A</v>
          </cell>
        </row>
        <row r="590">
          <cell r="A590" t="str">
            <v>INDICADOR FALLA SUBTERRANEO HASTA 34.5KV</v>
          </cell>
        </row>
        <row r="591">
          <cell r="A591" t="str">
            <v>INTERFASE REDUCTORA 600-200A</v>
          </cell>
        </row>
        <row r="592">
          <cell r="A592" t="str">
            <v>Interruptor  3x800A C801 NMG</v>
          </cell>
        </row>
        <row r="593">
          <cell r="A593" t="str">
            <v>INTERRUPTOR 17.5 KV  REF: VD41712.32ZC</v>
          </cell>
        </row>
        <row r="594">
          <cell r="A594" t="str">
            <v>INTERRUPTOR 17.5 KV  REF: VD4M1712P31</v>
          </cell>
        </row>
        <row r="595">
          <cell r="A595" t="str">
            <v>INTERRUPTOR 17.5KV  REF VD4M1712-25  ABB</v>
          </cell>
        </row>
        <row r="596">
          <cell r="A596" t="str">
            <v>INTERRUPTOR 2X30A CONTROL REMOTO SISTEMA DE ALUMBRADO</v>
          </cell>
        </row>
        <row r="597">
          <cell r="A597" t="str">
            <v>Interruptor 3x150A NB MG</v>
          </cell>
        </row>
        <row r="598">
          <cell r="A598" t="str">
            <v>Interruptor 3x200A NB MG</v>
          </cell>
        </row>
        <row r="599">
          <cell r="A599" t="str">
            <v>Interruptor 3x225A NB MG</v>
          </cell>
        </row>
        <row r="600">
          <cell r="A600" t="str">
            <v>INTERRUPTOR DE POTENCIA 145 KV</v>
          </cell>
        </row>
        <row r="601">
          <cell r="A601" t="str">
            <v>INTERRUPTOR POTENCIA 34.5KV 1250A 60 HZ TRIFæSICO, AISLADO</v>
          </cell>
        </row>
        <row r="602">
          <cell r="A602" t="str">
            <v>Interruptor Sencillo</v>
          </cell>
        </row>
        <row r="603">
          <cell r="A603" t="str">
            <v>INTERRUPTOR TERMOMACNETICO BIPOLAR 220 V - 25 AMP</v>
          </cell>
        </row>
        <row r="604">
          <cell r="A604" t="str">
            <v>INTERRUPTOR TERMOMAGN BIPOLAR 220V 20A BIPOLAR .</v>
          </cell>
        </row>
        <row r="605">
          <cell r="A605" t="str">
            <v>INTERRUPTOR TERMOMAGN BIPOLAR 220V 40A</v>
          </cell>
        </row>
        <row r="606">
          <cell r="A606" t="str">
            <v>INTERRUPTOR TERMOMAGN BIPOLAR 220V 60A NORMA ET-502 CODENSA</v>
          </cell>
        </row>
        <row r="607">
          <cell r="A607" t="str">
            <v>INTERRUPTOR TERMOMAGN MONOPOLAR 120V 25A</v>
          </cell>
        </row>
        <row r="608">
          <cell r="A608" t="str">
            <v>INTERRUPTOR TERMOMAGN MONOPOLAR 120V 40A</v>
          </cell>
        </row>
        <row r="609">
          <cell r="A609" t="str">
            <v>INTERRUPTOR TERMOMAGN MONOPOLAR 120V 50A</v>
          </cell>
        </row>
        <row r="610">
          <cell r="A610" t="str">
            <v>INTERRUPTOR TERMOMAGN MONOPOLAR 120V 60A</v>
          </cell>
        </row>
        <row r="611">
          <cell r="A611" t="str">
            <v>INTERRUPTOR TERMOMAGN MONOPOLAR 120V 80A UNIPOLAR</v>
          </cell>
        </row>
        <row r="612">
          <cell r="A612" t="str">
            <v>INTERRUPTOR TERMOMAGN TRIPOLAR 220V 100A NORMA ET-502 CODENSA</v>
          </cell>
        </row>
        <row r="613">
          <cell r="A613" t="str">
            <v>INTERRUPTOR TERMOMAGN TRIPOLAR 220V 40A</v>
          </cell>
        </row>
        <row r="614">
          <cell r="A614" t="str">
            <v>INTERRUPTOR TERMOMAGN TRIPOLAR 220V 60A NORMA ET 502 CODENSA</v>
          </cell>
        </row>
        <row r="615">
          <cell r="A615" t="str">
            <v>INTERRUPTOR TERMOMAGN TRIPOLAR 220V 80A NORMA ET-502 CODENSA</v>
          </cell>
        </row>
        <row r="616">
          <cell r="A616" t="str">
            <v>KS 22 DEL 14 AL 2</v>
          </cell>
        </row>
        <row r="617">
          <cell r="A617" t="str">
            <v>KS DE 250 MCM</v>
          </cell>
        </row>
        <row r="618">
          <cell r="A618" t="str">
            <v>KS DEL 2 AL 10</v>
          </cell>
        </row>
        <row r="619">
          <cell r="A619" t="str">
            <v>Ladrillo Comun</v>
          </cell>
        </row>
        <row r="620">
          <cell r="A620" t="str">
            <v>Lija Nº 300 / 280</v>
          </cell>
        </row>
        <row r="621">
          <cell r="A621" t="str">
            <v>Lija Nº 360</v>
          </cell>
        </row>
        <row r="622">
          <cell r="A622" t="str">
            <v>LLANTAS RETAL INSERVIBLE</v>
          </cell>
        </row>
        <row r="623">
          <cell r="A623" t="str">
            <v>Llave Bombin TSA</v>
          </cell>
        </row>
        <row r="624">
          <cell r="A624" t="str">
            <v>LLAVE GUIA PERNO SEGURIDAD DESTRUCTIBLE 1/4" ROSCA RW 20 UNC, CABEZA ESTRELLA SERV</v>
          </cell>
        </row>
        <row r="625">
          <cell r="A625" t="str">
            <v>LLAVE PERNO DE CABEZA TRIANGULAR</v>
          </cell>
        </row>
        <row r="626">
          <cell r="A626" t="str">
            <v>LLAVE PERNO DE SEGURIDAD NO DESTRUCTIBLE 1/4" ROSCA RW 20 UNC, CABEZA ESTRELLA</v>
          </cell>
        </row>
        <row r="627">
          <cell r="A627" t="str">
            <v>Lona Para Basura</v>
          </cell>
        </row>
        <row r="628">
          <cell r="A628" t="str">
            <v>Luminaria 150 Na Tipo Cilindro</v>
          </cell>
        </row>
        <row r="629">
          <cell r="A629" t="str">
            <v>LUMINARIA 70 W NA 277 V</v>
          </cell>
        </row>
        <row r="630">
          <cell r="A630" t="str">
            <v>Luminaria 70W Na horiz reactor sin base</v>
          </cell>
        </row>
        <row r="631">
          <cell r="A631" t="str">
            <v>LUMINARIA 70W, 208/220V MH TERRA 1447</v>
          </cell>
        </row>
        <row r="632">
          <cell r="A632" t="str">
            <v>LUMINARIA AP NA, 150W TIPO APLIQUE POLI- VOLT</v>
          </cell>
        </row>
        <row r="633">
          <cell r="A633" t="str">
            <v>LUMINARIA COMPLETA RETAL INSERVIBLE</v>
          </cell>
        </row>
        <row r="634">
          <cell r="A634" t="str">
            <v>LUMINARIA DE 150 NA TIPO TERRA</v>
          </cell>
        </row>
        <row r="635">
          <cell r="A635" t="str">
            <v>LUMINARIA DE 70W APLIQUE</v>
          </cell>
        </row>
        <row r="636">
          <cell r="A636" t="str">
            <v>LUMINARIA DE MERCURIO DE 125 W 208-260 V</v>
          </cell>
        </row>
        <row r="637">
          <cell r="A637" t="str">
            <v>LUMINARIA DE MERCURIO DE 250 W 208-277 V</v>
          </cell>
        </row>
        <row r="638">
          <cell r="A638" t="str">
            <v>LUMINARIA DE MERCURIO DE 400 W 208-277 V</v>
          </cell>
        </row>
        <row r="639">
          <cell r="A639" t="str">
            <v>LUMINARIA DE SODIO 150 W 208-240-277 V TIPO SOBREPONER</v>
          </cell>
        </row>
        <row r="640">
          <cell r="A640" t="str">
            <v>LUMINARIA DE SODIO 150 W 208-240-277 V Tipo techo-andilum</v>
          </cell>
        </row>
        <row r="641">
          <cell r="A641" t="str">
            <v>LUMINARIA EXTERIOR 150W TIPO HORIZONTAL CERRADA PARA BOMBILLA TUBULAR CLARA DE VAP</v>
          </cell>
        </row>
        <row r="642">
          <cell r="A642" t="str">
            <v>LUMINARIA MERCURIO 400W 208/260 V REPAR.</v>
          </cell>
        </row>
        <row r="643">
          <cell r="A643" t="str">
            <v>LUMINARIA MIRAGE 150 W NA 277 V</v>
          </cell>
        </row>
        <row r="644">
          <cell r="A644" t="str">
            <v>LUMINARIA NA  70W TIPO ONIX, 208V</v>
          </cell>
        </row>
        <row r="645">
          <cell r="A645" t="str">
            <v>LUMINARIA NA 250W TIPO ONIX 1</v>
          </cell>
        </row>
        <row r="646">
          <cell r="A646" t="str">
            <v>LUMINARIA NA, 150W, 150W, CWA 277V, REF.. ONIX-1</v>
          </cell>
        </row>
        <row r="647">
          <cell r="A647" t="str">
            <v>LUMINARIA Na. 70w, 208V,Z1 FH,NORMAC</v>
          </cell>
        </row>
        <row r="648">
          <cell r="A648" t="str">
            <v>Luminaria para bombillo de 1400hg</v>
          </cell>
        </row>
        <row r="649">
          <cell r="A649" t="str">
            <v>LUMINARIA RT-3 400 W 277 V</v>
          </cell>
        </row>
        <row r="650">
          <cell r="A650" t="str">
            <v>LUMINARIA SIN PANTALLA RETAL INSERVIBLE</v>
          </cell>
        </row>
        <row r="651">
          <cell r="A651" t="str">
            <v>LUMINARIA SODIO 1000W 277 V HORIZONTAL CERRADA,BALASTO T- CWA O AUT-GULADO</v>
          </cell>
        </row>
        <row r="652">
          <cell r="A652" t="str">
            <v>LUMINARIA SODIO 150 W 208/240/277V, TIPO</v>
          </cell>
        </row>
        <row r="653">
          <cell r="A653" t="str">
            <v>LUMINARIA SODIO 250 W IP 65 BALASTO CWA</v>
          </cell>
        </row>
        <row r="654">
          <cell r="A654" t="str">
            <v>LUMINARIA SODIO 400W 277 V.</v>
          </cell>
        </row>
        <row r="655">
          <cell r="A655" t="str">
            <v>LUMINARIA SODIO 70W IP65 BALASTO REACTOR</v>
          </cell>
        </row>
        <row r="656">
          <cell r="A656" t="str">
            <v>LUMINARIA SODIO 70W, 208V, MIRAGE,NORMA</v>
          </cell>
        </row>
        <row r="657">
          <cell r="A657" t="str">
            <v>LUMINARIA SODIO 70W, D2MA, NORMA CODENSA</v>
          </cell>
        </row>
        <row r="658">
          <cell r="A658" t="str">
            <v>LUMINARIA Z1 FH 70 W 277 V</v>
          </cell>
        </row>
        <row r="659">
          <cell r="A659" t="str">
            <v>LUMINARIA Z1 FV 70 W 277 V</v>
          </cell>
        </row>
        <row r="660">
          <cell r="A660" t="str">
            <v>LUX CONTROL PARA LUMINARIA RETAL INSERVIBLE</v>
          </cell>
        </row>
        <row r="661">
          <cell r="A661" t="str">
            <v>MANGUITO REPARACION CONDUCTOR ACSR 336.4 MCM</v>
          </cell>
        </row>
        <row r="662">
          <cell r="A662" t="str">
            <v>MANILA ACRILICA DE 3 mm</v>
          </cell>
        </row>
        <row r="663">
          <cell r="A663" t="str">
            <v>MANILA ACRILICA DE POLIPROPILENO  DE 1/2</v>
          </cell>
        </row>
        <row r="664">
          <cell r="A664" t="str">
            <v>MANILA ACRILICA DE POLIPROPILENO  DE 3/4</v>
          </cell>
        </row>
        <row r="665">
          <cell r="A665" t="str">
            <v>MARCO AP 274</v>
          </cell>
        </row>
        <row r="666">
          <cell r="A666" t="str">
            <v>MARCO AP 280</v>
          </cell>
        </row>
        <row r="667">
          <cell r="A667" t="str">
            <v>MARCO CS 281</v>
          </cell>
        </row>
        <row r="668">
          <cell r="A668" t="str">
            <v>MARCO DOBLE PARA CAJA DE INSPECCION</v>
          </cell>
        </row>
        <row r="669">
          <cell r="A669" t="str">
            <v>MARCO PARA TAPA VEHICULAR</v>
          </cell>
        </row>
        <row r="670">
          <cell r="A670" t="str">
            <v>MARCO SENCILLO PARA CAJA DE INSPECCION</v>
          </cell>
        </row>
        <row r="671">
          <cell r="A671" t="str">
            <v>MEDIDOR DE ENERGIA TRIFæSICO TETRAFILAR 120-208 V 3X50(150),  SIN CALIBRAR</v>
          </cell>
        </row>
        <row r="672">
          <cell r="A672" t="str">
            <v>MEDIDOR DE ENERG™A 15/60A 120/240 V MONOFæSICO, TRIFILAR, CON SISTEMA ANTI- RRETRO</v>
          </cell>
        </row>
        <row r="673">
          <cell r="A673" t="str">
            <v>MEDIDOR ELECTRONICO MONOFASICO DE</v>
          </cell>
        </row>
        <row r="674">
          <cell r="A674" t="str">
            <v>MEDIDOR ELECTRONICO MULTIFUNCIONAL CON</v>
          </cell>
        </row>
        <row r="675">
          <cell r="A675" t="str">
            <v>MEDIDOR KILOVATIOS HORA MONOFAS. BIFILAR DE INDUCCION PARA CONEXION DIRECTA 120V 1</v>
          </cell>
        </row>
        <row r="676">
          <cell r="A676" t="str">
            <v>MEDIDOR MONOF-TRIF RETAL INSERVIBLE</v>
          </cell>
        </row>
        <row r="677">
          <cell r="A677" t="str">
            <v>MEDIDOR TRIF TETRAFILAR 40(160)AMP.</v>
          </cell>
        </row>
        <row r="678">
          <cell r="A678" t="str">
            <v>MEDIDOR TRIF‘SICO TETRAFILAR 3X120X208V</v>
          </cell>
        </row>
        <row r="679">
          <cell r="A679" t="str">
            <v>MEDIDOR TRIFASICO TETRAFILAR SIN CALIBRA DE 3X120X208 V, CORRIENTE BASE 20A Y MA-</v>
          </cell>
        </row>
        <row r="680">
          <cell r="A680" t="str">
            <v>Mixto. Lona Compactada</v>
          </cell>
        </row>
        <row r="681">
          <cell r="A681" t="str">
            <v>ONIX3 FH N400 208/220</v>
          </cell>
        </row>
        <row r="682">
          <cell r="A682" t="str">
            <v>PALETA PARA LUX-CONTROL</v>
          </cell>
        </row>
        <row r="683">
          <cell r="A683" t="str">
            <v>PANTALLA EN VIDRIO TIPO COLONIAL</v>
          </cell>
        </row>
        <row r="684">
          <cell r="A684" t="str">
            <v>PANTALLA LUMINARIA D2MA</v>
          </cell>
        </row>
        <row r="685">
          <cell r="A685" t="str">
            <v>PANTALLA LUMINARIA DE 125 W HG</v>
          </cell>
        </row>
        <row r="686">
          <cell r="A686" t="str">
            <v>PANTALLA PARA LUMINARIA RETAL INSERVIBLE</v>
          </cell>
        </row>
        <row r="687">
          <cell r="A687" t="str">
            <v>Pararayos de 1000W</v>
          </cell>
        </row>
        <row r="688">
          <cell r="A688" t="str">
            <v>PARARRAYO 10KV, 10KA, OXIDO DE ZINC, 2.5 KJ/KV</v>
          </cell>
        </row>
        <row r="689">
          <cell r="A689" t="str">
            <v>PARARRAYOS 10 KA, 27 KV, OXIDO ZINC, SIN EXPLOSORES, CON HERRAJES DE FIJACION</v>
          </cell>
        </row>
        <row r="690">
          <cell r="A690" t="str">
            <v>PARARRAYOS 10KA 9KV OXIDO METALICO.</v>
          </cell>
        </row>
        <row r="691">
          <cell r="A691" t="str">
            <v>PARARRAYOS 30kV 5kA T-OXIDO ZINC,C. TERM</v>
          </cell>
        </row>
        <row r="692">
          <cell r="A692" t="str">
            <v>Pendon Para Eventos</v>
          </cell>
        </row>
        <row r="693">
          <cell r="A693" t="str">
            <v>Pendones</v>
          </cell>
        </row>
        <row r="694">
          <cell r="A694" t="str">
            <v>PERCHA PORTA-AISLADOR DE 1 PUESTO, PARA REDES ABIERTAS DE B.T. NORMA ET 417 CODENS</v>
          </cell>
        </row>
        <row r="695">
          <cell r="A695" t="str">
            <v>PERCHA PORTA-AISLADOR DE 2 PUESTOS, PARA REDES ABIERTAS DE B.T. NORMA ET 417 CODEN</v>
          </cell>
        </row>
        <row r="696">
          <cell r="A696" t="str">
            <v>PERCHA PORTA-AISLADOR DE 4 PUESTOS, PARA REDES ABIERTAS DE B.T. NORMA ET 417 CODEN</v>
          </cell>
        </row>
        <row r="697">
          <cell r="A697" t="str">
            <v>PERCHA PORTA-AISLADOR DE 5 PUESTOS, PARA REDES ABIERTAS DE B.T. NORMA ET 417 CODEN</v>
          </cell>
        </row>
        <row r="698">
          <cell r="A698" t="str">
            <v>PERFIL ACERO ALTA RESISTEN 110x110x9.0mm</v>
          </cell>
        </row>
        <row r="699">
          <cell r="A699" t="str">
            <v>PERNO DE ANCLAJE 5/16X1-1/2" PARA METAL</v>
          </cell>
        </row>
        <row r="700">
          <cell r="A700" t="str">
            <v>PERNO DE OJO 5/8"X254MM TIPO 2 GALVANIZA</v>
          </cell>
        </row>
        <row r="701">
          <cell r="A701" t="str">
            <v>PERNO DE OJO 5/8"X545MM TIPO 5 GALVANIZA DO EN CALIENTE, NORMA ET 461 CODENSA</v>
          </cell>
        </row>
        <row r="702">
          <cell r="A702" t="str">
            <v>PERNO DE OJO 5/8X400</v>
          </cell>
        </row>
        <row r="703">
          <cell r="A703" t="str">
            <v>PERNO OJO 5/8"X203MM T-1 GALV EN CALIENTE, NORM EEB LA-800 Y DOCUMENTO  SC-E-015-0</v>
          </cell>
        </row>
        <row r="704">
          <cell r="A704" t="str">
            <v>PERNO OJO 5/8"X400MM T-4 GALV</v>
          </cell>
        </row>
        <row r="705">
          <cell r="A705" t="str">
            <v>PERNO OJO 5/8"X710MM T-1 GALV</v>
          </cell>
        </row>
        <row r="706">
          <cell r="A706" t="str">
            <v>PERNO SEGURIDAD 1/4" CABEZA ESTRELLA ROSCA RW, 20 UNC. DESTRUCTIBLE EN LATON</v>
          </cell>
        </row>
        <row r="707">
          <cell r="A707" t="str">
            <v>PERNO SEGURIDAD 1/4" CABEZA ESTRELLA ROSCA RW, 20 UNC. NO DESTRUCTIBLE EN LA- TON</v>
          </cell>
        </row>
        <row r="708">
          <cell r="A708" t="str">
            <v>Perro Galvanizado de 1/2"</v>
          </cell>
        </row>
        <row r="709">
          <cell r="A709" t="str">
            <v>Perro Galvanizado de 3/4</v>
          </cell>
        </row>
        <row r="710">
          <cell r="A710" t="str">
            <v>PERRO GALVANIZADO DE 3/8(COMPRA)</v>
          </cell>
        </row>
        <row r="711">
          <cell r="A711" t="str">
            <v>PERTIGA DE PROBAR PARALELO  35 KV  GANCH</v>
          </cell>
        </row>
        <row r="712">
          <cell r="A712" t="str">
            <v>PERTIGA TELESCOPICA PARA MANIOBRAS DE 8</v>
          </cell>
        </row>
        <row r="713">
          <cell r="A713" t="str">
            <v>PICA CON CABO DE MADERA REDONDO</v>
          </cell>
        </row>
        <row r="714">
          <cell r="A714" t="str">
            <v>PIEZA DE AJUSTE P/TERM REF:263719 2B0IMC</v>
          </cell>
        </row>
        <row r="715">
          <cell r="A715" t="str">
            <v>Pintura Anticorrosiva</v>
          </cell>
        </row>
        <row r="716">
          <cell r="A716" t="str">
            <v>Pintura Gris</v>
          </cell>
        </row>
        <row r="717">
          <cell r="A717" t="str">
            <v>Pintura Vinilo</v>
          </cell>
        </row>
        <row r="718">
          <cell r="A718" t="str">
            <v>PINZA VOLTIAMPERIMETRICA ANALOGA 900 AMP</v>
          </cell>
        </row>
        <row r="719">
          <cell r="A719" t="str">
            <v>PLACA POLICARBONATO 2200X1100X3MM</v>
          </cell>
        </row>
        <row r="720">
          <cell r="A720" t="str">
            <v>PLATINA 3/16"X2-1/2"X6M GALVANIZADA</v>
          </cell>
        </row>
        <row r="721">
          <cell r="A721" t="str">
            <v>PLATINA EN CU 2 HUECOS ROSCADOS 59X30MM</v>
          </cell>
        </row>
        <row r="722">
          <cell r="A722" t="str">
            <v>PLATINA SUJETAR DIAGONAL AL POSTE LA-569</v>
          </cell>
        </row>
        <row r="723">
          <cell r="A723" t="str">
            <v>PLATINAS PARA TRANSFORMADOR</v>
          </cell>
        </row>
        <row r="724">
          <cell r="A724" t="str">
            <v>PLATO PARA LUMINARIA DE 125 W</v>
          </cell>
        </row>
        <row r="725">
          <cell r="A725" t="str">
            <v>PONCHADORA MECANICA   CON DADOS  1/0  A</v>
          </cell>
        </row>
        <row r="726">
          <cell r="A726" t="str">
            <v>PORTA FUSIBLE 1</v>
          </cell>
        </row>
        <row r="727">
          <cell r="A727" t="str">
            <v>Porta Pendon Para Eventos</v>
          </cell>
        </row>
        <row r="728">
          <cell r="A728" t="str">
            <v>Porta Plano</v>
          </cell>
        </row>
        <row r="729">
          <cell r="A729" t="str">
            <v>PORTA-AISLADOR GOLOSO 13.2KV NR 714.</v>
          </cell>
        </row>
        <row r="730">
          <cell r="A730" t="str">
            <v>PORTA-AISLADOR GOLOSO D 34.5 KV, NR 714.</v>
          </cell>
        </row>
        <row r="731">
          <cell r="A731" t="str">
            <v>PORTA-AISLADOR PASANTE 15KV PARA CRUCETA DE MADERA, NORMA ET 413 CODENSA</v>
          </cell>
        </row>
        <row r="732">
          <cell r="A732" t="str">
            <v>PORTA-AISLADOR PASANTE 34.5KV GALV EN CALIENTE, PARA CRUCETA DE MADERA, NORMA EEB</v>
          </cell>
        </row>
        <row r="733">
          <cell r="A733" t="str">
            <v>PORTA-AISLADOR PUNTA D POSTE- 34.5 KvLA</v>
          </cell>
        </row>
        <row r="734">
          <cell r="A734" t="str">
            <v>PORTA-AISLADOR T-ESCALERA 3 PUESTOS PERCHA, LA-816</v>
          </cell>
        </row>
        <row r="735">
          <cell r="A735" t="str">
            <v>PORTA-AISLADOR T-PUNTA DE POSTE 11.4KV NR 715</v>
          </cell>
        </row>
        <row r="736">
          <cell r="A736" t="str">
            <v>PORTABOMBILLA TIPO E-27 MOGUL</v>
          </cell>
        </row>
        <row r="737">
          <cell r="A737" t="str">
            <v>PORTABOMBILLA TIPO E-40 MOGUL</v>
          </cell>
        </row>
        <row r="738">
          <cell r="A738" t="str">
            <v>PORTAFUSIBLE AEREO ENCAPSULADO (TIPO NEO CED), CON CONECTOR DE PERFORACION</v>
          </cell>
        </row>
        <row r="739">
          <cell r="A739" t="str">
            <v>PORTAFUSIBLE KTK DE 10 A</v>
          </cell>
        </row>
        <row r="740">
          <cell r="A740" t="str">
            <v>POSTE CONCRETO 10M, 1050 KG CARGA ROTURA MINIMA, 420 KG CARGA DE TRABAJO, PARA TRI</v>
          </cell>
        </row>
        <row r="741">
          <cell r="A741" t="str">
            <v>POSTE CONCRETO 10M, 510 KG CARGA ROTURA MINIMA, 204 KG CARGA DE TRABAJO, PARA DIST</v>
          </cell>
        </row>
        <row r="742">
          <cell r="A742" t="str">
            <v>POSTE CONCRETO 12M, 1050 KG CARGA ROTURA MINIMA, 420 KG CARGA DE TRABAJO. PARA DIS</v>
          </cell>
        </row>
        <row r="743">
          <cell r="A743" t="str">
            <v>POSTE CONCRETO 12M, 510 KG CARGA ROTURA MINIMA, 204  KG CARGA DE TRABAJO. PARA DIS</v>
          </cell>
        </row>
        <row r="744">
          <cell r="A744" t="str">
            <v>POSTE CONCRETO 12M, 750 KG CARGA ROTURA MINIMA, 300 KG CARGA DE TRABAJO. PARA DIST</v>
          </cell>
        </row>
        <row r="745">
          <cell r="A745" t="str">
            <v>POSTE CONCRETO 14M X 750KG.</v>
          </cell>
        </row>
        <row r="746">
          <cell r="A746" t="str">
            <v>POSTE CONCRETO 14M, 1050 KG CARGA ROTURA MINIMA, 420 KG CARGA DE TRABAJO. PARA DIS</v>
          </cell>
        </row>
        <row r="747">
          <cell r="A747" t="str">
            <v>POSTE CONCRETO 14M, 1350 KG CARGA ROTURA MINIMA, 540 KG CARGA DE TRABAJO. PARA DIS</v>
          </cell>
        </row>
        <row r="748">
          <cell r="A748" t="str">
            <v>POSTE CONCRETO 14M, 750 KG CARGA ROTURA MINIMA, 300 KG CARGA DE TRABAJO. PARA DIST</v>
          </cell>
        </row>
        <row r="749">
          <cell r="A749" t="str">
            <v>POSTE CONCRETO 8M, 510 KG CARGA ROTURA MINIMA, CARGA DE TRABAJO 204 KG, SEGUN NORM</v>
          </cell>
        </row>
        <row r="750">
          <cell r="A750" t="str">
            <v>POSTE CONCRETO AP 10M, 510 KG CARGA ROTU RA MINIMA, 204 KG CARGA DE TRABAJO. PARA</v>
          </cell>
        </row>
        <row r="751">
          <cell r="A751" t="str">
            <v>POSTE CONCRETO AP 12M, 510 KG CARGA ROTU RA MINIMA, 204 KG CARGA DE TRABAJO. PARA</v>
          </cell>
        </row>
        <row r="752">
          <cell r="A752" t="str">
            <v>POSTE CONCRETO ARMADO 4.5M, 200 KG CARGA ROTURA MINIMA, 80 KG CARGA DE TRABAJO, PA</v>
          </cell>
        </row>
        <row r="753">
          <cell r="A753" t="str">
            <v>POSTE CONCRETO RETAL-INSERVIBLE</v>
          </cell>
        </row>
        <row r="754">
          <cell r="A754" t="str">
            <v>POSTE CONCRETO USADO Y BUENO</v>
          </cell>
        </row>
        <row r="755">
          <cell r="A755" t="str">
            <v>POSTE CONCRETO USADO Y BUENO PARA AP</v>
          </cell>
        </row>
        <row r="756">
          <cell r="A756" t="str">
            <v>Poste de concreto 10m retal</v>
          </cell>
        </row>
        <row r="757">
          <cell r="A757" t="str">
            <v>POSTE DE CONCRETO 12 M, 510 KG AP BRAZO CURVO</v>
          </cell>
        </row>
        <row r="758">
          <cell r="A758" t="str">
            <v>POSTE DE CONCRETO 14 M, 750 KG AP</v>
          </cell>
        </row>
        <row r="759">
          <cell r="A759" t="str">
            <v>POSTE DE CONCRETO RETAL INSERVIBLE</v>
          </cell>
        </row>
        <row r="760">
          <cell r="A760" t="str">
            <v>POSTE DE CONCRETO USADO Y BUENO</v>
          </cell>
        </row>
        <row r="761">
          <cell r="A761" t="str">
            <v>POSTE DE CONCRETO USADO Y BUENO PARA AP</v>
          </cell>
        </row>
        <row r="762">
          <cell r="A762" t="str">
            <v>Poste de madera 10 m, Liviano</v>
          </cell>
        </row>
        <row r="763">
          <cell r="A763" t="str">
            <v>POSTE DE MADERA RETAL</v>
          </cell>
        </row>
        <row r="764">
          <cell r="A764" t="str">
            <v>POSTE DE MADERA RETAL INSERVIBLE</v>
          </cell>
        </row>
        <row r="765">
          <cell r="A765" t="str">
            <v>POSTE MADERA INMUNIZADA 10M TIPO LIVIANO NORM CODENSA LA- 806 Y SC-E-022</v>
          </cell>
        </row>
        <row r="766">
          <cell r="A766" t="str">
            <v>POSTE MADERA INMUNIZADA 10M TIPO PESADO NORM EEB LA-806 Y SC-E-022</v>
          </cell>
        </row>
        <row r="767">
          <cell r="A767" t="str">
            <v>POSTE MADERA INMUNIZADA 12M TIPO LIVIANO NORM CODENSA LA- 806 Y SC-E-022</v>
          </cell>
        </row>
        <row r="768">
          <cell r="A768" t="str">
            <v>POSTE METæLICO  4 M, ORNAMENTAL, 2 LUMINARIAS</v>
          </cell>
        </row>
        <row r="769">
          <cell r="A769" t="str">
            <v>POSTE METæLICO  4 M, ORNAMENTAL, 4 LUMINARIAS</v>
          </cell>
        </row>
        <row r="770">
          <cell r="A770" t="str">
            <v>POSTE METALICO 10 M, TIPO AP, 1 LUMINARIA</v>
          </cell>
        </row>
        <row r="771">
          <cell r="A771" t="str">
            <v>POSTE METALICO 10 M, TIPO AP, 2 LUMINARIAS</v>
          </cell>
        </row>
        <row r="772">
          <cell r="A772" t="str">
            <v>Poste Metálico 10 Mts. Doble propósito</v>
          </cell>
        </row>
        <row r="773">
          <cell r="A773" t="str">
            <v>POSTE METALICO 12 M DOBLE BRAZO ALUMBRA-</v>
          </cell>
        </row>
        <row r="774">
          <cell r="A774" t="str">
            <v>POSTE METALICO 12 M DOBLE PROPOSITO ALUM</v>
          </cell>
        </row>
        <row r="775">
          <cell r="A775" t="str">
            <v>Poste Metálico 12 Metros</v>
          </cell>
        </row>
        <row r="776">
          <cell r="A776" t="str">
            <v>Poste Metalico 12M Doble Brazo Alumbrado Publico</v>
          </cell>
        </row>
        <row r="777">
          <cell r="A777" t="str">
            <v>Poste Metalico 12M, 1 Brazo Alumbrado Publico</v>
          </cell>
        </row>
        <row r="778">
          <cell r="A778" t="str">
            <v>Poste metálico 14 metros doble propósito</v>
          </cell>
        </row>
        <row r="779">
          <cell r="A779" t="str">
            <v>Poste Metálico 14 Mts.</v>
          </cell>
        </row>
        <row r="780">
          <cell r="A780" t="str">
            <v>Poste Metalico 14M Alumbrado Publico</v>
          </cell>
        </row>
        <row r="781">
          <cell r="A781" t="str">
            <v>POSTE METALICO 16 M ALUMBRADO PUBLICO</v>
          </cell>
        </row>
        <row r="782">
          <cell r="A782" t="str">
            <v>Poste Metalico 16M AP Cinco Brazos con Canastilla</v>
          </cell>
        </row>
        <row r="783">
          <cell r="A783" t="str">
            <v>POSTE METALICO 4" X 6M ALUMBRADO PUBLICO</v>
          </cell>
        </row>
        <row r="784">
          <cell r="A784" t="str">
            <v>Poste metalico 4,5M , Ornamental</v>
          </cell>
        </row>
        <row r="785">
          <cell r="A785" t="str">
            <v>Poste metalico 8 mts. Doble proposito</v>
          </cell>
        </row>
        <row r="786">
          <cell r="A786" t="str">
            <v>Poste Metalico 9M, Tipo AP, 1 Luminaria</v>
          </cell>
        </row>
        <row r="787">
          <cell r="A787" t="str">
            <v>Poste Metálico 9m, Tipo AP, 2 Luminarias</v>
          </cell>
        </row>
        <row r="788">
          <cell r="A788" t="str">
            <v>POSTE METALICO DE 16 MTS CON TODAS SUS PARTES</v>
          </cell>
        </row>
        <row r="789">
          <cell r="A789" t="str">
            <v>POSTE METALICO DE SUSPENSION</v>
          </cell>
        </row>
        <row r="790">
          <cell r="A790" t="str">
            <v>POSTE METALICO ORNAMENTAL</v>
          </cell>
        </row>
        <row r="791">
          <cell r="A791" t="str">
            <v>POSTE METALICO REDONDO 9 MTS BRAZO DOBLE</v>
          </cell>
        </row>
        <row r="792">
          <cell r="A792" t="str">
            <v>Poste metálico redondo con brazo metálico sencillo</v>
          </cell>
        </row>
        <row r="793">
          <cell r="A793" t="str">
            <v>POSTE METÁLICO RETAL INSERVIBLE</v>
          </cell>
        </row>
        <row r="794">
          <cell r="A794" t="str">
            <v>POSTE ORNAMENTAL 4M</v>
          </cell>
        </row>
        <row r="795">
          <cell r="A795" t="str">
            <v>PRENSA-ESTOPA DE 1"</v>
          </cell>
        </row>
        <row r="796">
          <cell r="A796" t="str">
            <v>PRENSA-ESTOPA DE 1-1/4"</v>
          </cell>
        </row>
        <row r="797">
          <cell r="A797" t="str">
            <v>Proyector MH 400 208/220. Incluye Bombillo</v>
          </cell>
        </row>
        <row r="798">
          <cell r="A798" t="str">
            <v>RATCHET DE 10‹‹ CON CUADRANTE DE 1/2  CO</v>
          </cell>
        </row>
        <row r="799">
          <cell r="A799" t="str">
            <v>Recebo</v>
          </cell>
        </row>
        <row r="800">
          <cell r="A800" t="str">
            <v>RECONECTADOR DAÑADO</v>
          </cell>
        </row>
        <row r="801">
          <cell r="A801" t="str">
            <v>RECONECTADOR DE 15 KV</v>
          </cell>
        </row>
        <row r="802">
          <cell r="A802" t="str">
            <v>RECONECTADOR DE 38 KV</v>
          </cell>
        </row>
        <row r="803">
          <cell r="A803" t="str">
            <v>REFLECTOR DE 1000 W NA</v>
          </cell>
        </row>
        <row r="804">
          <cell r="A804" t="str">
            <v>REFLECTOR DE 250 W NA</v>
          </cell>
        </row>
        <row r="805">
          <cell r="A805" t="str">
            <v>Reflector de 400 HG</v>
          </cell>
        </row>
        <row r="806">
          <cell r="A806" t="str">
            <v>REFLECTOR TIPO CORNETA 400w SODIO</v>
          </cell>
        </row>
        <row r="807">
          <cell r="A807" t="str">
            <v>REGLETA  DE 12 PARES PARA CABLE N. 124 AWG</v>
          </cell>
        </row>
        <row r="808">
          <cell r="A808" t="str">
            <v>REJILLA PROTECCI…N CAJA MEDIDOR MONOFæSI CO, EN VARILLA CUADRADA DE 3/8" GALVANI-</v>
          </cell>
        </row>
        <row r="809">
          <cell r="A809" t="str">
            <v>REJILLA PROTECCI…N CAJA MEDIDOR TRIFæSI- CO, EN VARILLA CUADRADA DE 3/8" GALVANI-</v>
          </cell>
        </row>
        <row r="810">
          <cell r="A810" t="str">
            <v>RELE DIFERENCIAL DE BARRAS  NORMA CORPOR</v>
          </cell>
        </row>
        <row r="811">
          <cell r="A811" t="str">
            <v>RELE DIFERENCIAL DE TRANSFORMADOR</v>
          </cell>
        </row>
        <row r="812">
          <cell r="A812" t="str">
            <v>RELE DISTANCIA</v>
          </cell>
        </row>
        <row r="813">
          <cell r="A813" t="str">
            <v>RELE PROCESADOR DE COMUNICACIONES</v>
          </cell>
        </row>
        <row r="814">
          <cell r="A814" t="str">
            <v>RELE SOBRECORRIENTE MULTIFUNCION DE RESP</v>
          </cell>
        </row>
        <row r="815">
          <cell r="A815" t="str">
            <v>RELE SOBRECORRIENTE MULTIFUNCION DE RESP</v>
          </cell>
        </row>
        <row r="816">
          <cell r="A816" t="str">
            <v>RELE SOBRECORRIENTE MULTIFUNCION DE RESP</v>
          </cell>
        </row>
        <row r="817">
          <cell r="A817" t="str">
            <v>REMACHE POT REF: 6-10</v>
          </cell>
        </row>
        <row r="818">
          <cell r="A818" t="str">
            <v>RETAL COBRE DESNUDO KG NO 4</v>
          </cell>
        </row>
        <row r="819">
          <cell r="A819" t="str">
            <v>RETAL COBRE DESNUDO Nõ4</v>
          </cell>
        </row>
        <row r="820">
          <cell r="A820" t="str">
            <v>RIEL OMEGA PARA SOBREPONER INTERRUPTOR</v>
          </cell>
        </row>
        <row r="821">
          <cell r="A821" t="str">
            <v>Rodillo</v>
          </cell>
        </row>
        <row r="822">
          <cell r="A822" t="str">
            <v>ROSETA LUMINARIA 150-400 W</v>
          </cell>
        </row>
        <row r="823">
          <cell r="A823" t="str">
            <v>Roseta o Plafond</v>
          </cell>
        </row>
        <row r="824">
          <cell r="A824" t="str">
            <v>ROTULO TIPO BARRA B1, DIMENSION 130X94MM EN ALUMINIO, PARA IDENTIFICAR ELEMENTOS D</v>
          </cell>
        </row>
        <row r="825">
          <cell r="A825" t="str">
            <v>ROTULO TIPO BARRA B2, DIMENSION 130X94MM</v>
          </cell>
        </row>
        <row r="826">
          <cell r="A826" t="str">
            <v>ROTULO TIPO BARRA B3, DIMENSION 130X94MM</v>
          </cell>
        </row>
        <row r="827">
          <cell r="A827" t="str">
            <v>ROTULO TIPO CENTRO DE DISTRIBUCION DIMEN</v>
          </cell>
        </row>
        <row r="828">
          <cell r="A828" t="str">
            <v>ROTULO TIPO RECONECTADOR</v>
          </cell>
        </row>
        <row r="829">
          <cell r="A829" t="str">
            <v>ROTULO TIPO SECCIONADOR EXTERIOR</v>
          </cell>
        </row>
        <row r="830">
          <cell r="A830" t="str">
            <v>ROTULO TIPO SECCIONADOR INTERIOR 1</v>
          </cell>
        </row>
        <row r="831">
          <cell r="A831" t="str">
            <v>ROTULO TIPO SECCIONADOR INTERIOR 11, DI-</v>
          </cell>
        </row>
        <row r="832">
          <cell r="A832" t="str">
            <v>ROTULO TIPO SECCIONADOR INTERIOR 13, DI-</v>
          </cell>
        </row>
        <row r="833">
          <cell r="A833" t="str">
            <v>ROTULO TIPO SECCIONADOR INTERIOR 15, DI-</v>
          </cell>
        </row>
        <row r="834">
          <cell r="A834" t="str">
            <v>ROTULO TIPO SECCIONADOR INTERIOR 17, DI-</v>
          </cell>
        </row>
        <row r="835">
          <cell r="A835" t="str">
            <v>ROTULO TIPO SECCIONADOR INTERIOR 19, DI-</v>
          </cell>
        </row>
        <row r="836">
          <cell r="A836" t="str">
            <v>ROTULO TIPO SECCIONADOR INTERIOR 21, DI-</v>
          </cell>
        </row>
        <row r="837">
          <cell r="A837" t="str">
            <v>ROTULO TIPO SECCIONADOR INTERIOR 23, DI-</v>
          </cell>
        </row>
        <row r="838">
          <cell r="A838" t="str">
            <v>ROTULO TIPO SECCIONADOR INTERIOR 25, DI-</v>
          </cell>
        </row>
        <row r="839">
          <cell r="A839" t="str">
            <v>ROTULO TIPO SECCIONADOR INTERIOR 27, DI-</v>
          </cell>
        </row>
        <row r="840">
          <cell r="A840" t="str">
            <v>ROTULO TIPO SECCIONADOR INTERIOR 29, DI-</v>
          </cell>
        </row>
        <row r="841">
          <cell r="A841" t="str">
            <v>ROTULO TIPO SECCIONADOR INTERIOR 3, DI-</v>
          </cell>
        </row>
        <row r="842">
          <cell r="A842" t="str">
            <v>ROTULO TIPO SECCIONADOR INTERIOR 31, DI-</v>
          </cell>
        </row>
        <row r="843">
          <cell r="A843" t="str">
            <v>ROTULO TIPO SECCIONADOR INTERIOR 33, DI-</v>
          </cell>
        </row>
        <row r="844">
          <cell r="A844" t="str">
            <v>ROTULO TIPO SECCIONADOR INTERIOR 39, DI-</v>
          </cell>
        </row>
        <row r="845">
          <cell r="A845" t="str">
            <v>ROTULO TIPO SECCIONADOR INTERIOR 49, DI-</v>
          </cell>
        </row>
        <row r="846">
          <cell r="A846" t="str">
            <v>ROTULO TIPO SECCIONADOR INTERIOR 5, DI-</v>
          </cell>
        </row>
        <row r="847">
          <cell r="A847" t="str">
            <v>ROTULO TIPO SECCIONADOR INTERIOR 59, DI-</v>
          </cell>
        </row>
        <row r="848">
          <cell r="A848" t="str">
            <v>ROTULO TIPO SECCIONADOR INTERIOR 7, DI-</v>
          </cell>
        </row>
        <row r="849">
          <cell r="A849" t="str">
            <v>ROTULO TIPO SECCIONADOR INTERIOR 9, DI-</v>
          </cell>
        </row>
        <row r="850">
          <cell r="A850" t="str">
            <v>ROTULO TIPO TRANSFORMADOR TR1, DIMENSION 220 X 94 MM, EN ALUMINIO, PARA IDENTIFI-</v>
          </cell>
        </row>
        <row r="851">
          <cell r="A851" t="str">
            <v>ROTULO TIPO TRANSFORMADOR TR2, DIMENSION</v>
          </cell>
        </row>
        <row r="852">
          <cell r="A852" t="str">
            <v>ROTULO TIPO TRANSFORMADOR TR3, DIMENSION</v>
          </cell>
        </row>
        <row r="853">
          <cell r="A853" t="str">
            <v>ROTULO TIPO TRANSFORMADOR TR4, DIMENSION</v>
          </cell>
        </row>
        <row r="854">
          <cell r="A854" t="str">
            <v>ROTULO TIPO TRANSFORMADOR TR5, DIMENSION</v>
          </cell>
        </row>
        <row r="855">
          <cell r="A855" t="str">
            <v>ROTULO TIPO TRANSFORMADOR TR6, DIMENSION</v>
          </cell>
        </row>
        <row r="856">
          <cell r="A856" t="str">
            <v>Rueda Para Transformador</v>
          </cell>
        </row>
        <row r="857">
          <cell r="A857" t="str">
            <v>SECCIONADOR 3x1200A 115kV SSBIIAM14 5HOR</v>
          </cell>
        </row>
        <row r="858">
          <cell r="A858" t="str">
            <v>SECCIONADOR DE BAJA TENSION 160A LA-790</v>
          </cell>
        </row>
        <row r="859">
          <cell r="A859" t="str">
            <v>SECCIONADOR DE BAJA TENSION 400A LA-791 JUEGO X 3 UNIDADES</v>
          </cell>
        </row>
        <row r="860">
          <cell r="A860" t="str">
            <v>SECCIONADOR MONOPOLAR 36/38KV 400A PARA OPERACION SIN CARGA. CON SU CORRESPON- DIE</v>
          </cell>
        </row>
        <row r="861">
          <cell r="A861" t="str">
            <v>SECCIONADOR MONOPOLAR PARA OPERACI…N SIN CARGA 15 KV 400 AMP BIL 110 KV CON H ERRA</v>
          </cell>
        </row>
        <row r="862">
          <cell r="A862" t="str">
            <v>SECCIONADOR OPERACION BAJO CARGA TRIFAS3</v>
          </cell>
        </row>
        <row r="863">
          <cell r="A863" t="str">
            <v>SECCIONADOR TRIFASICO BAJO CARGA</v>
          </cell>
        </row>
        <row r="864">
          <cell r="A864" t="str">
            <v>SECCIONADOR TRIFASICO BAJO CARGA 34.5KV</v>
          </cell>
        </row>
        <row r="865">
          <cell r="A865" t="str">
            <v>SECCIONADOR TRIPOLAR 17.5kV 630AmpNORM N</v>
          </cell>
        </row>
        <row r="866">
          <cell r="A866" t="str">
            <v>SECCIONALIZADOR DE 15 KV</v>
          </cell>
        </row>
        <row r="867">
          <cell r="A867" t="str">
            <v>SECCIONALIZADOR DE 34.5 KV</v>
          </cell>
        </row>
        <row r="868">
          <cell r="A868" t="str">
            <v>SEGUETA EN HOJAS BIMETALICAS 1/2‹‹X12‹‹</v>
          </cell>
        </row>
        <row r="869">
          <cell r="A869" t="str">
            <v>SELLO DE DUCTO PARA 4"</v>
          </cell>
        </row>
        <row r="870">
          <cell r="A870" t="str">
            <v>SELLO DE SEGURIDAD T-SANE/20 EN POLICAR- BONATO TRANSPARENTE, CON ALAMBRE RETOR- C</v>
          </cell>
        </row>
        <row r="871">
          <cell r="A871" t="str">
            <v>SELLO DE SEGURIDAD TWIST-TITE WIRE SEALS CON 8 DIGITOS EN EL CUERPO Y 4 DIGITOS  E</v>
          </cell>
        </row>
        <row r="872">
          <cell r="A872" t="str">
            <v>Silicona</v>
          </cell>
        </row>
        <row r="873">
          <cell r="A873" t="str">
            <v>SILLA METALICA P CRUCETA DE MADERA GALVE</v>
          </cell>
        </row>
        <row r="874">
          <cell r="A874" t="str">
            <v>SIN</v>
          </cell>
        </row>
        <row r="875">
          <cell r="A875" t="str">
            <v>SIN</v>
          </cell>
        </row>
        <row r="876">
          <cell r="A876" t="str">
            <v>Soldadura Electrica 60-13</v>
          </cell>
        </row>
        <row r="877">
          <cell r="A877" t="str">
            <v>Soldadura Epoxica</v>
          </cell>
        </row>
        <row r="878">
          <cell r="A878" t="str">
            <v>SOPLETE CON BOQUILLA DE BRONCE DE 1/2" Y MANGUERA DE 1/2" DE DIAMETRO POR 5 M LON</v>
          </cell>
        </row>
        <row r="879">
          <cell r="A879" t="str">
            <v>SOPORTE ANCLAJE P TENSOR ACOMETIDA AEREA</v>
          </cell>
        </row>
        <row r="880">
          <cell r="A880" t="str">
            <v>Soporte de Cuchilla</v>
          </cell>
        </row>
        <row r="881">
          <cell r="A881" t="str">
            <v>SOPORTE DE SECCIONADOR BT 160 A, ET 430</v>
          </cell>
        </row>
        <row r="882">
          <cell r="A882" t="str">
            <v>SOPORTE EXTENDIDO LUMINARIA HORIZONTAL</v>
          </cell>
        </row>
        <row r="883">
          <cell r="A883" t="str">
            <v>SOPORTE LUMINARIA 1-1/2"x1.2 BUENO</v>
          </cell>
        </row>
        <row r="884">
          <cell r="A884" t="str">
            <v>SOPORTE LUMINARIA Z1 FH DOBLE</v>
          </cell>
        </row>
        <row r="885">
          <cell r="A885" t="str">
            <v>SOPORTE LUMINARIA Z1 FV</v>
          </cell>
        </row>
        <row r="886">
          <cell r="A886" t="str">
            <v>SOPORTE METALICO PARA BASE D FOTOCONTROL NORMA LA-861</v>
          </cell>
        </row>
        <row r="887">
          <cell r="A887" t="str">
            <v>Soporte Ornamental con Cachucha</v>
          </cell>
        </row>
        <row r="888">
          <cell r="A888" t="str">
            <v>Soporte Ornamental Sencillo</v>
          </cell>
        </row>
        <row r="889">
          <cell r="A889" t="str">
            <v>Soporte Para Barraje de 175 A a 600V</v>
          </cell>
        </row>
        <row r="890">
          <cell r="A890" t="str">
            <v>Soporte Para Barraje de 500</v>
          </cell>
        </row>
        <row r="891">
          <cell r="A891" t="str">
            <v>Soporte Para Cortacircuito</v>
          </cell>
        </row>
        <row r="892">
          <cell r="A892" t="str">
            <v>SOPORTE PARA LUMINARIA 125W T-HORIZONTAL TUBO GALV EN CALIENTE D 3/4", PA RA VIAS</v>
          </cell>
        </row>
        <row r="893">
          <cell r="A893" t="str">
            <v>SOPORTE PARA LUMINARIA 70 W SODIO TIPO HORIZONTAL</v>
          </cell>
        </row>
        <row r="894">
          <cell r="A894" t="str">
            <v>SOPORTE PARA LUMINARIA DE 1 1/2" X 1,2 M (150-400 W)</v>
          </cell>
        </row>
        <row r="895">
          <cell r="A895" t="str">
            <v>SOPORTE PARA LUMINARIA DE 3/4" X 1,5 M 125 W  T- VERTICAL</v>
          </cell>
        </row>
        <row r="896">
          <cell r="A896" t="str">
            <v>Soporte para seccionador</v>
          </cell>
        </row>
        <row r="897">
          <cell r="A897" t="str">
            <v>Soporte Para Templete Guitarra</v>
          </cell>
        </row>
        <row r="898">
          <cell r="A898" t="str">
            <v>SOPORTE REFLECTOR RT-3 400 W</v>
          </cell>
        </row>
        <row r="899">
          <cell r="A899" t="str">
            <v>SOPORTE SENCILLO PARA LUMINARIA DE 1 1/2" x 1.5 m  ABRAZADERA 180 mm</v>
          </cell>
        </row>
        <row r="900">
          <cell r="A900" t="str">
            <v>SOPORTE SENCILLO PARA LUMINARIA DE 1 1/2" x 1.5 m ABRAZADERA 140 mm</v>
          </cell>
        </row>
        <row r="901">
          <cell r="A901" t="str">
            <v>SOPORTE SENCILLO PARA LUMINARIA DE 3/4" x 1.5 m  ABRAZADERA 180 mm</v>
          </cell>
        </row>
        <row r="902">
          <cell r="A902" t="str">
            <v>SOPORTE SENCILLO PARA LUMINARIA DE 3/4" x 1.5 M ABRAZADERA 140 mm</v>
          </cell>
        </row>
        <row r="903">
          <cell r="A903" t="str">
            <v>Spray Pintura</v>
          </cell>
        </row>
        <row r="904">
          <cell r="A904" t="str">
            <v>SUPLEMENTO DE DIAGONAL</v>
          </cell>
        </row>
        <row r="905">
          <cell r="A905" t="str">
            <v>Tablero de Distribución de 200x100x40 CMS</v>
          </cell>
        </row>
        <row r="906">
          <cell r="A906" t="str">
            <v>TAPA AP 274</v>
          </cell>
        </row>
        <row r="907">
          <cell r="A907" t="str">
            <v>TAPA AP 280</v>
          </cell>
        </row>
        <row r="908">
          <cell r="A908" t="str">
            <v>Tapa circular de concreto 63 cm Diametro</v>
          </cell>
        </row>
        <row r="909">
          <cell r="A909" t="str">
            <v>TAPA CIRCULAR DE CONCRETO DE 57 CM DIA -METRO EXTERIOR , PARA CAMARA TIPO VEHICULO</v>
          </cell>
        </row>
        <row r="910">
          <cell r="A910" t="str">
            <v>TAPA CIRCULAR DE CONCRETO DE 57 CM DIA- METRO EXTERIOR, PARA CAMARA TIPO VEHICU- L</v>
          </cell>
        </row>
        <row r="911">
          <cell r="A911" t="str">
            <v>TAPA CIRCULAR DE CONCRETO DE 67 CM DIA- METRO EXTERIOR, PARA CAMARA TIPO VEHICU- L</v>
          </cell>
        </row>
        <row r="912">
          <cell r="A912" t="str">
            <v>TAPA CONCRETO 0.7X1.3 M CAJA INSPECCION</v>
          </cell>
        </row>
        <row r="913">
          <cell r="A913" t="str">
            <v>TAPA CONCRETO 1.30X0.80M CAJA INSPECCION</v>
          </cell>
        </row>
        <row r="914">
          <cell r="A914" t="str">
            <v>TAPA DE CONCRETO CAJA DE INSPECCIÓN RETAL INSERVIBLE</v>
          </cell>
        </row>
        <row r="915">
          <cell r="A915" t="str">
            <v>TAPA PARA CAJA DE INSPECCI…N 0,72 X 0,72 M</v>
          </cell>
        </row>
        <row r="916">
          <cell r="A916" t="str">
            <v>TAPA PARA CASA CUADRADA</v>
          </cell>
        </row>
        <row r="917">
          <cell r="A917" t="str">
            <v>TAPA PROTECTORA PARA BUJE 600Amp 15kVREF</v>
          </cell>
        </row>
        <row r="918">
          <cell r="A918" t="str">
            <v>TAPON PROTECTOR AISLADO PARA SALIDA DE B</v>
          </cell>
        </row>
        <row r="919">
          <cell r="A919" t="str">
            <v>TARUGO DE 3/16X1-1/2" PLASTICO</v>
          </cell>
        </row>
        <row r="920">
          <cell r="A920" t="str">
            <v>TEMPLETE CUERDA DE GUITARRA ET 488</v>
          </cell>
        </row>
        <row r="921">
          <cell r="A921" t="str">
            <v>TENSOR ACOMETIDA MONOFASICA Y/O TRIFASIC A CONCENTRICA, NORMA ET-468 CODENSA</v>
          </cell>
        </row>
        <row r="922">
          <cell r="A922" t="str">
            <v>TERMINAL 15KV MCM USO INT REF:HVT-1 53-G RAYCHEM (JUEGO D 3)</v>
          </cell>
        </row>
        <row r="923">
          <cell r="A923" t="str">
            <v>TERMINAL 4/0 AWG 15 KV, PREFORMADO  EXTERIOR</v>
          </cell>
        </row>
        <row r="924">
          <cell r="A924" t="str">
            <v>TERMINAL CABLE TRIPLEX 4/0 XLPE 15KV</v>
          </cell>
        </row>
        <row r="925">
          <cell r="A925" t="str">
            <v>Terminal Campana PVC 3"</v>
          </cell>
        </row>
        <row r="926">
          <cell r="A926" t="str">
            <v>Terminal Campana PVC 4"</v>
          </cell>
        </row>
        <row r="927">
          <cell r="A927" t="str">
            <v>TERMINAL DE ACERO 605 MCM</v>
          </cell>
        </row>
        <row r="928">
          <cell r="A928" t="str">
            <v>TERMINAL DE OJO PARA CABLE # 8-10</v>
          </cell>
        </row>
        <row r="929">
          <cell r="A929" t="str">
            <v>TERMINAL DE OJO, CALIBRE No 12 AWG</v>
          </cell>
        </row>
        <row r="930">
          <cell r="A930" t="str">
            <v>TERMINAL EN COBRE TIPO HEMBRA</v>
          </cell>
        </row>
        <row r="931">
          <cell r="A931" t="str">
            <v>TERMINAL ENCOGIBLE FRIO 35KV TRES FASES</v>
          </cell>
        </row>
        <row r="932">
          <cell r="A932" t="str">
            <v>TERMINAL PARA CABLE TRIPLEX 350 MCM 35kV</v>
          </cell>
        </row>
        <row r="933">
          <cell r="A933" t="str">
            <v>Terminal Preformado 15 KV 2AWG Interior</v>
          </cell>
        </row>
        <row r="934">
          <cell r="A934" t="str">
            <v>TERMINAL PREFORMADO 15KV 2/0 AWG (70MM2) USO EXTERIOR PARA CABLE DE COBRE TRIPLEX</v>
          </cell>
        </row>
        <row r="935">
          <cell r="A935" t="str">
            <v>TERMINAL PREFORMADO 15KV 300KCM (150MM2) USO EXTERIOR PARA CABLE DE COBRE TRIPLEX</v>
          </cell>
        </row>
        <row r="936">
          <cell r="A936" t="str">
            <v>TERMINAL PREFORMADO 15KV USO EXT 500 KCM</v>
          </cell>
        </row>
        <row r="937">
          <cell r="A937" t="str">
            <v>TERMINAL PREFORMADO 200 A, 15KV, 4/0 AWG</v>
          </cell>
        </row>
        <row r="938">
          <cell r="A938" t="str">
            <v>TERMINAL PREFORMADO 200 A, 15KV, 4/0 AWG TIPO CODO PARA CABLE DE COBRE</v>
          </cell>
        </row>
        <row r="939">
          <cell r="A939" t="str">
            <v>TERMINAL PREFORMADO 35KV 350 KCM USO EX- TERIOR PARA CABLE DE COBRE TRIPLEX CON CO</v>
          </cell>
        </row>
        <row r="940">
          <cell r="A940" t="str">
            <v>TERMINAL PREFORMADO 35KV, 4/0 AWG (120MM 2), USO EXTERIOR, PARA CABLE DE COBRE TR</v>
          </cell>
        </row>
        <row r="941">
          <cell r="A941" t="str">
            <v>TERMINAL PREFORMADO 600A 15KV 4/0AWG T- CODO, P/ CABLE DE COBRE, SEGUN NORMA CS 33</v>
          </cell>
        </row>
        <row r="942">
          <cell r="A942" t="str">
            <v>TERMINAL PREFORMADO T-INT CABLE DE COBRE</v>
          </cell>
        </row>
        <row r="943">
          <cell r="A943" t="str">
            <v>TERMINAL PREMOLDEADO 14.4kV 200Amp BUJEP</v>
          </cell>
        </row>
        <row r="944">
          <cell r="A944" t="str">
            <v>TERMINAL PREMOLDEADO PARA CABLE DE COBRE</v>
          </cell>
        </row>
        <row r="945">
          <cell r="A945" t="str">
            <v>TERMINAL TIPO CODO CON CONECTOR DE COBRE 2/0, 200 A, 15 KV</v>
          </cell>
        </row>
        <row r="946">
          <cell r="A946" t="str">
            <v>TERMINAL TIPO INTERIOR 15 KV COMPRA</v>
          </cell>
        </row>
        <row r="947">
          <cell r="A947" t="str">
            <v>TERMINAL USO INT CON CABLE TRIPLEX DE CU CALIBRE 300 KCM, AISLAMIENTO XLPE 15 KV C</v>
          </cell>
        </row>
        <row r="948">
          <cell r="A948" t="str">
            <v>TERMINALES EN COBRE PARA PONCHAR 10-12 AWG</v>
          </cell>
        </row>
        <row r="949">
          <cell r="A949" t="str">
            <v>Thinner</v>
          </cell>
        </row>
        <row r="950">
          <cell r="A950" t="str">
            <v>Tornillo</v>
          </cell>
        </row>
        <row r="951">
          <cell r="A951" t="str">
            <v>Tornillo 1" x 5/16" Acero Galvanizado</v>
          </cell>
        </row>
        <row r="952">
          <cell r="A952" t="str">
            <v>Tornillo 1/2" x 1"1/2"</v>
          </cell>
        </row>
        <row r="953">
          <cell r="A953" t="str">
            <v>TORNILLO 1/2"X1-1/2" S.T. GALV.</v>
          </cell>
        </row>
        <row r="954">
          <cell r="A954" t="str">
            <v>TORNILLO 1/2"x3/3"</v>
          </cell>
        </row>
        <row r="955">
          <cell r="A955" t="str">
            <v>TORNILLO 1/2X2-1/2" HIERRO CUADRADO ROST</v>
          </cell>
        </row>
        <row r="956">
          <cell r="A956" t="str">
            <v>TORNILLO 1-1/2"x1/2" T-S 115kV</v>
          </cell>
        </row>
        <row r="957">
          <cell r="A957" t="str">
            <v>TORNILLO 5/8"X10" ESPARRAGO GALV LA-840</v>
          </cell>
        </row>
        <row r="958">
          <cell r="A958" t="str">
            <v>TORNILLO 5/8"X1-1/2" DE CARRUAJE TIPO 2 ACERO SAE 1020 GALV EN CALIENTE, NORMA  EE</v>
          </cell>
        </row>
        <row r="959">
          <cell r="A959" t="str">
            <v>TORNILLO 5/8"X20" ACERO DE ESPARRAGO GALV EN CALIENTE, NORMA EEB LA-840 Y DO- CUME</v>
          </cell>
        </row>
        <row r="960">
          <cell r="A960" t="str">
            <v>TORNILLO 5/8"x3" ACERO AVELLANADO ROCT</v>
          </cell>
        </row>
        <row r="961">
          <cell r="A961" t="str">
            <v>TORNILLO 5/8"x3" DE CARRUAJE ACERO GALVE</v>
          </cell>
        </row>
        <row r="962">
          <cell r="A962" t="str">
            <v>TORNILLO 5/8"X40 mm P T- DE  115 Y  230 KV</v>
          </cell>
        </row>
        <row r="963">
          <cell r="A963" t="str">
            <v>TORNILLO 5/8"X5" ACERO GALV EN CALIENTE CABEZA HEXAGONAL, NORMA EEB LA-842</v>
          </cell>
        </row>
        <row r="964">
          <cell r="A964" t="str">
            <v>TORNILLO 5/8"X8"</v>
          </cell>
        </row>
        <row r="965">
          <cell r="A965" t="str">
            <v>TORNILLO 5/8X12" HIERRO ANCLA R.O.S.T</v>
          </cell>
        </row>
        <row r="966">
          <cell r="A966" t="str">
            <v>TORNILLO ACERO 1/2"X3" CABEZA HEXAGONAL GALVANIZADO EN CALIENTE</v>
          </cell>
        </row>
        <row r="967">
          <cell r="A967" t="str">
            <v>TORNILLO COBRIZADO 3/4 X 2"</v>
          </cell>
        </row>
        <row r="968">
          <cell r="A968" t="str">
            <v>TORNILLO DE  5/8" X  10" ACERO EXAGONAL GALVANIZADO  CALIENTE</v>
          </cell>
        </row>
        <row r="969">
          <cell r="A969" t="str">
            <v>TORNILLO DE 1/2 X 10 ACERO GALAVANIZADO</v>
          </cell>
        </row>
        <row r="970">
          <cell r="A970" t="str">
            <v>TORNILLO DE 1/2 X 8" ACERO GALVANIZADO</v>
          </cell>
        </row>
        <row r="971">
          <cell r="A971" t="str">
            <v>TORNILLO DE 1/2" X 6-1/2" ACERO GALVANI-</v>
          </cell>
        </row>
        <row r="972">
          <cell r="A972" t="str">
            <v>TORNILLO DE 3/16"X1" GOLOSO PARA MADERA</v>
          </cell>
        </row>
        <row r="973">
          <cell r="A973" t="str">
            <v>Tornillo de 3/8" x 6"</v>
          </cell>
        </row>
        <row r="974">
          <cell r="A974" t="str">
            <v>TORNILLO DE 5/8 X 116 MM EN U P T-D 115 KV</v>
          </cell>
        </row>
        <row r="975">
          <cell r="A975" t="str">
            <v>TORNILLO DE 5/8" X 6" ACERO GALVANIZADO NORMA ET 457 CODENSA</v>
          </cell>
        </row>
        <row r="976">
          <cell r="A976" t="str">
            <v>TORNILLO DE 5/8" X 8" ACERO GALVANIZADO NORMA ET 457 CODENSA</v>
          </cell>
        </row>
        <row r="977">
          <cell r="A977" t="str">
            <v>TORNILLO DE ACERO GALVANIZADO 5/8 X 12"</v>
          </cell>
        </row>
        <row r="978">
          <cell r="A978" t="str">
            <v>TORNILLO DE ESPARRAGO DE 5/8" X 14 " LA-535</v>
          </cell>
        </row>
        <row r="979">
          <cell r="A979" t="str">
            <v>TORNILLO MARIPOSA PARA LUMINARIA DE 125 W</v>
          </cell>
        </row>
        <row r="980">
          <cell r="A980" t="str">
            <v>Tornillo zincado 3/8" x 3/4"</v>
          </cell>
        </row>
        <row r="981">
          <cell r="A981" t="str">
            <v>TRAFO 3 F AUTO 45 KVA 11.4 KV 480/277V</v>
          </cell>
        </row>
        <row r="982">
          <cell r="A982" t="str">
            <v>TRAFO 3 F AUTOP 30 KVA 11.4 KV 480/277V</v>
          </cell>
        </row>
        <row r="983">
          <cell r="A983" t="str">
            <v>TRAFO 3F AUTOP 112,5 KVA 11,4KV - 208/120V</v>
          </cell>
        </row>
        <row r="984">
          <cell r="A984" t="str">
            <v>TRAFO 3F AUTOP 30 KVA 11,4KV 208/120V</v>
          </cell>
        </row>
        <row r="985">
          <cell r="A985" t="str">
            <v>TRAFO 3F AUTOP 45 KVA 11,4 KV 208/120V</v>
          </cell>
        </row>
        <row r="986">
          <cell r="A986" t="str">
            <v>TRAFO 3F AUTOP 75 KVA 11.4 KV 480/277V</v>
          </cell>
        </row>
        <row r="987">
          <cell r="A987" t="str">
            <v>TRAFO 3F AUTOP. 75 KVA 11,AKV 208/120V</v>
          </cell>
        </row>
        <row r="988">
          <cell r="A988" t="str">
            <v>Tranformador tipo pedestal de 75 KVA 11.4KV - 208/120V con seccionador ON/OFF</v>
          </cell>
        </row>
        <row r="989">
          <cell r="A989" t="str">
            <v>TRANSFO 3F 75 KVA 11.4 KV -208/120V PEDESTAL</v>
          </cell>
        </row>
        <row r="990">
          <cell r="A990" t="str">
            <v>TRANSFORMADOR &gt;=500 KVA TRIFASICO DAÑADO</v>
          </cell>
        </row>
        <row r="991">
          <cell r="A991" t="str">
            <v>TRANSFORMADOR 10 KVA MONOFASICO DAÑADO</v>
          </cell>
        </row>
        <row r="992">
          <cell r="A992" t="str">
            <v>TRANSFORMADOR 100 KVA MONOFASICO DAÑADO</v>
          </cell>
        </row>
        <row r="993">
          <cell r="A993" t="str">
            <v>TRANSFORMADOR 100 KVA TRIFASICO DAÑADO</v>
          </cell>
        </row>
        <row r="994">
          <cell r="A994" t="str">
            <v>TRANSFORMADOR 112,5 KVA TRIFASICO DAÑADO</v>
          </cell>
        </row>
        <row r="995">
          <cell r="A995" t="str">
            <v>TRANSFORMADOR 115 KVA TRIFASICO DAÑADO</v>
          </cell>
        </row>
        <row r="996">
          <cell r="A996" t="str">
            <v>TRANSFORMADOR 125 KVA TRIFASICO DAÑADO13</v>
          </cell>
        </row>
        <row r="997">
          <cell r="A997" t="str">
            <v>TRANSFORMADOR 15 KVA MONOFASICO DAÑADO</v>
          </cell>
        </row>
        <row r="998">
          <cell r="A998" t="str">
            <v>TRANSFORMADOR 15 KVA TRIFASICO DAÑADO</v>
          </cell>
        </row>
        <row r="999">
          <cell r="A999" t="str">
            <v>Transformador 150 KVA Tipo Pedestal 11.4 KV 214V</v>
          </cell>
        </row>
        <row r="1000">
          <cell r="A1000" t="str">
            <v>TRANSFORMADOR 150 KVA TRIFASICO DAÑADO</v>
          </cell>
        </row>
        <row r="1001">
          <cell r="A1001" t="str">
            <v>TRANSFORMADOR 160 KVA TRIFASICO DAÑADO</v>
          </cell>
        </row>
        <row r="1002">
          <cell r="A1002" t="str">
            <v>TRANSFORMADOR 200 KVA TRIFASICO DAÑADO</v>
          </cell>
        </row>
        <row r="1003">
          <cell r="A1003" t="str">
            <v>TRANSFORMADOR 225 KVA TRIFASICO DAÑADO</v>
          </cell>
        </row>
        <row r="1004">
          <cell r="A1004" t="str">
            <v>TRANSFORMADOR 25 KVA MONOFASICO DAÑADO</v>
          </cell>
        </row>
        <row r="1005">
          <cell r="A1005" t="str">
            <v>TRANSFORMADOR 30 KVA</v>
          </cell>
        </row>
        <row r="1006">
          <cell r="A1006" t="str">
            <v>TRANSFORMADOR 30 KVA TRIFASICO DAÑADO</v>
          </cell>
        </row>
        <row r="1007">
          <cell r="A1007" t="str">
            <v>TRANSFORMADOR 300 kVA 11400/208/120 V Sumergible</v>
          </cell>
        </row>
        <row r="1008">
          <cell r="A1008" t="str">
            <v>TRANSFORMADOR 300 KVA TRIFASICO DAÑADO</v>
          </cell>
        </row>
        <row r="1009">
          <cell r="A1009" t="str">
            <v>TRANSFORMADOR 300KV TRIFæSICO USADO</v>
          </cell>
        </row>
        <row r="1010">
          <cell r="A1010" t="str">
            <v>Transformador 3F 45 KVA 13,2 KV - 208/120 V</v>
          </cell>
        </row>
        <row r="1011">
          <cell r="A1011" t="str">
            <v>TRANSFORMADOR 45 KVA 11.4 KV 480/277 V</v>
          </cell>
        </row>
        <row r="1012">
          <cell r="A1012" t="str">
            <v>TRANSFORMADOR 45 KVA TIPO PEDESTAL 11.4 KV 480/277V, INCLUYE CAJA MANIOBRAS INDE P</v>
          </cell>
        </row>
        <row r="1013">
          <cell r="A1013" t="str">
            <v>TRANSFORMADOR 45 KVA TRIFASICO DAÑADO</v>
          </cell>
        </row>
        <row r="1014">
          <cell r="A1014" t="str">
            <v>TRANSFORMADOR 5 KVA MONOFASICO DAÑADO</v>
          </cell>
        </row>
        <row r="1015">
          <cell r="A1015" t="str">
            <v>TRANSFORMADOR 75 KVA 11.4 KV 480/277 V</v>
          </cell>
        </row>
        <row r="1016">
          <cell r="A1016" t="str">
            <v>Transformador 75 KVA Tipo Seco</v>
          </cell>
        </row>
        <row r="1017">
          <cell r="A1017" t="str">
            <v>TRANSFORMADOR 75 KVA TRIFASICO DAÑADO</v>
          </cell>
        </row>
        <row r="1018">
          <cell r="A1018" t="str">
            <v>TRANSFORMADOR CONVENCIONAL TRIFASICO DE 225 KVA 11400 - 208-120V</v>
          </cell>
        </row>
        <row r="1019">
          <cell r="A1019" t="str">
            <v>TRANSFORMADOR DE  10 KVA</v>
          </cell>
        </row>
        <row r="1020">
          <cell r="A1020" t="str">
            <v>TRANSFORMADOR DE 400 KVA A 11,4 260-208</v>
          </cell>
        </row>
        <row r="1021">
          <cell r="A1021" t="str">
            <v>TRANSFORMADOR DE 500 KVA A 11,4 CON JUEGO DE LLANTAS</v>
          </cell>
        </row>
        <row r="1022">
          <cell r="A1022" t="str">
            <v>TRANSFORMADOR DE PEDESTAL 30 KVA 11.4 KV</v>
          </cell>
        </row>
        <row r="1023">
          <cell r="A1023" t="str">
            <v>TRANSFORMADOR DE PEDESTAL 45 KVA 11.4 KV</v>
          </cell>
        </row>
        <row r="1024">
          <cell r="A1024" t="str">
            <v>TRANSFORMADOR DE PEDESTAL DE 112.5 KVA</v>
          </cell>
        </row>
        <row r="1025">
          <cell r="A1025" t="str">
            <v>TRANSFORMADOR DE PEDESTAL DE 150 KVA  11</v>
          </cell>
        </row>
        <row r="1026">
          <cell r="A1026" t="str">
            <v>TRANSFORMADOR DE POTENCIAL DE 34.5KV/V3:</v>
          </cell>
        </row>
        <row r="1027">
          <cell r="A1027" t="str">
            <v>TRANSFORMADOR MONOFæSICO 10 KVA 13.2 KV 240-120V</v>
          </cell>
        </row>
        <row r="1028">
          <cell r="A1028" t="str">
            <v>TRANSFORMADOR MONOFæSICO 10 KVA 7620/ 240-120V</v>
          </cell>
        </row>
        <row r="1029">
          <cell r="A1029" t="str">
            <v>TRANSFORMADOR MONOFæSICO 15 KVA 11.4 KV 240-120V DE DISTRIBUCI…N</v>
          </cell>
        </row>
        <row r="1030">
          <cell r="A1030" t="str">
            <v>TRANSFORMADOR MONOFæSICO 15 KVA 13.2 KV 240-120V DE DISTRIBUCI…N</v>
          </cell>
        </row>
        <row r="1031">
          <cell r="A1031" t="str">
            <v>TRANSFORMADOR MONOFæSICO 15 KVA 7.6 KV 240-120V DE DISTRIBUCI…N</v>
          </cell>
        </row>
        <row r="1032">
          <cell r="A1032" t="str">
            <v>TRANSFORMADOR MONOFæSICO 25 KVA 13.2 KV 240-120V DE DISTRIBUCI…N</v>
          </cell>
        </row>
        <row r="1033">
          <cell r="A1033" t="str">
            <v>TRANSFORMADOR MONOFæSICO 25 KVA 7.6KV 240-120V DE DISTRIBUCI…N</v>
          </cell>
        </row>
        <row r="1034">
          <cell r="A1034" t="str">
            <v>TRANSFORMADOR MONOFASICO 10 KVA DAÑADO O</v>
          </cell>
        </row>
        <row r="1035">
          <cell r="A1035" t="str">
            <v>TRANSFORMADOR MONOFASICO AUXILIAR PARA E</v>
          </cell>
        </row>
        <row r="1036">
          <cell r="A1036" t="str">
            <v>TRANSFORMADOR MONOFASICO AUXILIAR PARA E</v>
          </cell>
        </row>
        <row r="1037">
          <cell r="A1037" t="str">
            <v>TRANSFORMADOR MONOFASICO AUXILIAR PARA E</v>
          </cell>
        </row>
        <row r="1038">
          <cell r="A1038" t="str">
            <v>TRANSFORMADOR MONOFASICO, 25 KVA, 11.4KV 240-120 V</v>
          </cell>
        </row>
        <row r="1039">
          <cell r="A1039" t="str">
            <v>TRANSFORMADOR SIN BOBINAS RETAL CHATARRA</v>
          </cell>
        </row>
        <row r="1040">
          <cell r="A1040" t="str">
            <v>Transformador tipo pedestal de 112,5 KVA 11400/208 120V</v>
          </cell>
        </row>
        <row r="1041">
          <cell r="A1041" t="str">
            <v>Transformador tipo pedestal de 225 KVA 11.400/208/ 120v</v>
          </cell>
        </row>
        <row r="1042">
          <cell r="A1042" t="str">
            <v>Transformador tipo pedestal de 300 KVA 11400/208-120V con seccionador</v>
          </cell>
        </row>
        <row r="1043">
          <cell r="A1043" t="str">
            <v>TRANSFORMADOR TIPO SECO 150 KVA</v>
          </cell>
        </row>
        <row r="1044">
          <cell r="A1044" t="str">
            <v>Transformador Tipo Seco 225 KVA Clase H 11400 214-140V</v>
          </cell>
        </row>
        <row r="1045">
          <cell r="A1045" t="str">
            <v>Transformador Tipo Seco 45 KVA Clase H 11.4KV 208-120V</v>
          </cell>
        </row>
        <row r="1046">
          <cell r="A1046" t="str">
            <v>TRANSFORMADOR TIPO SECO CLASE H DE 300 KVA 11.4KV 208-120V</v>
          </cell>
        </row>
        <row r="1047">
          <cell r="A1047" t="str">
            <v>TRANSFORMADOR TRIF‘SIC 112.5 KVA 13.2 KV</v>
          </cell>
        </row>
        <row r="1048">
          <cell r="A1048" t="str">
            <v>TRANSFORMADOR TRIF‘SICO 225 KVA 11.4KV</v>
          </cell>
        </row>
        <row r="1049">
          <cell r="A1049" t="str">
            <v>TRANSFORMADOR TRIF‘SICO 75 KVA 13.2 KV</v>
          </cell>
        </row>
        <row r="1050">
          <cell r="A1050" t="str">
            <v>TRANSFORMADOR TRIFæSIC 112.5 KVA 11.4 KV 208-120V DE DISTRIBUCI…N</v>
          </cell>
        </row>
        <row r="1051">
          <cell r="A1051" t="str">
            <v>TRANSFORMADOR TRIFæSICO 15 KVA, 11400/208-120 V</v>
          </cell>
        </row>
        <row r="1052">
          <cell r="A1052" t="str">
            <v>TRANSFORMADOR TRIFæSICO 150 KVA 11.4 KV 208-120V DE DISTRIBUCI…N</v>
          </cell>
        </row>
        <row r="1053">
          <cell r="A1053" t="str">
            <v>TRANSFORMADOR TRIFæSICO 225 KVA 11.4 KV 260-150V</v>
          </cell>
        </row>
        <row r="1054">
          <cell r="A1054" t="str">
            <v>TRANSFORMADOR TRIFæSICO 30 KVA 11.4 KV 208-120V DE DISTRIBUCI…N</v>
          </cell>
        </row>
        <row r="1055">
          <cell r="A1055" t="str">
            <v>TRANSFORMADOR TRIFæSICO 30 KVA 13.2 KV 208-120V DE DISTRIBUCI…N</v>
          </cell>
        </row>
        <row r="1056">
          <cell r="A1056" t="str">
            <v>TRANSFORMADOR TRIFæSICO 30 KVA, 11400/480-277 V</v>
          </cell>
        </row>
        <row r="1057">
          <cell r="A1057" t="str">
            <v>TRANSFORMADOR TRIFæSICO 300 KVA 11.4 KV 208-120V DE DISTRIBUCI…N</v>
          </cell>
        </row>
        <row r="1058">
          <cell r="A1058" t="str">
            <v>TRANSFORMADOR TRIFæSICO 45 KVA 11.4 KV 208-120V DE DISTRIBUCI…N</v>
          </cell>
        </row>
        <row r="1059">
          <cell r="A1059" t="str">
            <v>TRANSFORMADOR TRIFæSICO 75 KVA 11.4 KV 208-120V DE DISTRIBUCI…N</v>
          </cell>
        </row>
        <row r="1060">
          <cell r="A1060" t="str">
            <v>TRANSFORMADOR TRIFÁSICO 150 KVA, 11400/214-267 V</v>
          </cell>
        </row>
        <row r="1061">
          <cell r="A1061" t="str">
            <v>TRANSFORMADOR TRIFÁSICO 30 KVA, 11400/480-277 V PEDESTAL</v>
          </cell>
        </row>
        <row r="1062">
          <cell r="A1062" t="str">
            <v>TRANSFORMADOR TRIFASICO CONVENCIONAL 630 KVA 11,4 KV/208/120V REFRIGERADO EN ACEITE</v>
          </cell>
        </row>
        <row r="1063">
          <cell r="A1063" t="str">
            <v>Transformador Trifasico de 150 KVA 11.4 KV Tiipo Seco 214 PMR</v>
          </cell>
        </row>
        <row r="1064">
          <cell r="A1064" t="str">
            <v>Transformador Trifasico de 150 KVA 114 KV Tipo Seco</v>
          </cell>
        </row>
        <row r="1065">
          <cell r="A1065" t="str">
            <v>TRANSFORMADOR TRIFASICO DE 300KVA 11.4KV-208/120V</v>
          </cell>
        </row>
        <row r="1066">
          <cell r="A1066" t="str">
            <v>TRANSFORMADOR TRIFASICO DE 400 KVA 11400 / 208-120V</v>
          </cell>
        </row>
        <row r="1067">
          <cell r="A1067" t="str">
            <v>Transformador trifasico tipo seco de 75 KVA 11.4 / 208-120V Clase H</v>
          </cell>
        </row>
        <row r="1068">
          <cell r="A1068" t="str">
            <v>TUBO 1" X 3M CONDUIT GALV</v>
          </cell>
        </row>
        <row r="1069">
          <cell r="A1069" t="str">
            <v>TUBO 1/2" GALVANIZADO</v>
          </cell>
        </row>
        <row r="1070">
          <cell r="A1070" t="str">
            <v>TUBO 3" X 6M, CONDUIT GALVANIZADO, NORMA</v>
          </cell>
        </row>
        <row r="1071">
          <cell r="A1071" t="str">
            <v>TUBO 4" CONDUIT GALV</v>
          </cell>
        </row>
        <row r="1072">
          <cell r="A1072" t="str">
            <v>TUBO DE 1-1/4" X 3M GALVANIZADO</v>
          </cell>
        </row>
        <row r="1073">
          <cell r="A1073" t="str">
            <v>Tubo de 2" x 3 m Conduit Galvanizado</v>
          </cell>
        </row>
        <row r="1074">
          <cell r="A1074" t="str">
            <v>Tubo de 2" x 3mts. Galvanizado</v>
          </cell>
        </row>
        <row r="1075">
          <cell r="A1075" t="str">
            <v>TUBO DE 2" X 6 M CONDUIT GALVANIZADO</v>
          </cell>
        </row>
        <row r="1076">
          <cell r="A1076" t="str">
            <v>TUBO DE 3/4" X 3 M PVC</v>
          </cell>
        </row>
        <row r="1077">
          <cell r="A1077" t="str">
            <v>TUBO FLUORESCENTE 96 T-12/D</v>
          </cell>
        </row>
        <row r="1078">
          <cell r="A1078" t="str">
            <v>TUBO FLUORESCENTE S-48 T12/54 SLIM</v>
          </cell>
        </row>
        <row r="1079">
          <cell r="A1079" t="str">
            <v>TUBO GALVANIZADO DE 6" X 3 M</v>
          </cell>
        </row>
        <row r="1080">
          <cell r="A1080" t="str">
            <v>TUBO GALVANIZADO DE 6" X 6 M</v>
          </cell>
        </row>
        <row r="1081">
          <cell r="A1081" t="str">
            <v>TUBO PVC 1" X 3 MT</v>
          </cell>
        </row>
        <row r="1082">
          <cell r="A1082" t="str">
            <v>TUBO PVC 1/2" X 3 MT</v>
          </cell>
        </row>
        <row r="1083">
          <cell r="A1083" t="str">
            <v>TUBO PVC 3/4" X 3 MT</v>
          </cell>
        </row>
        <row r="1084">
          <cell r="A1084" t="str">
            <v>TUBO PVC TIPO TDP 6" X 6M</v>
          </cell>
        </row>
        <row r="1085">
          <cell r="A1085" t="str">
            <v>Tuerca 3/4"</v>
          </cell>
        </row>
        <row r="1086">
          <cell r="A1086" t="str">
            <v>TUERCA OJO ALARGADO 5/8" FUNDICION D ACERO SAE 1030 CUERPO NODULAR, GALV EN  CALIE</v>
          </cell>
        </row>
        <row r="1087">
          <cell r="A1087" t="str">
            <v>UNI…N DE 1-1/4" GALVANIZADA</v>
          </cell>
        </row>
        <row r="1088">
          <cell r="A1088" t="str">
            <v>UNI…N PARA TUBER™A GALVANIZADA 1"</v>
          </cell>
        </row>
        <row r="1089">
          <cell r="A1089" t="str">
            <v>UNION GALVANIZADA DE 2</v>
          </cell>
        </row>
        <row r="1090">
          <cell r="A1090" t="str">
            <v>Unión Galvanizada de 4"</v>
          </cell>
        </row>
        <row r="1091">
          <cell r="A1091" t="str">
            <v>UNION GALVANIZADA DE 6"</v>
          </cell>
        </row>
        <row r="1092">
          <cell r="A1092" t="str">
            <v>VALVULA CHEQUE DE 14x14mm RECTA</v>
          </cell>
        </row>
        <row r="1093">
          <cell r="A1093" t="str">
            <v>VARILLA ANCLAJE 3/4"X2M GALV EN CALIENTE NORM CODNSA LA- 745.</v>
          </cell>
        </row>
        <row r="1094">
          <cell r="A1094" t="str">
            <v>VARILLA CU PUESTA-TIERRA 5/8" 1.5 M</v>
          </cell>
        </row>
        <row r="1095">
          <cell r="A1095" t="str">
            <v>Varilla Electrolitica de 10mm</v>
          </cell>
        </row>
        <row r="1096">
          <cell r="A1096" t="str">
            <v>VARILLA PUESTA TIERRA 5/8"X 2.44M, COBRI ZADA CON CONECTOR, NORMA ET-490 CODENSA</v>
          </cell>
        </row>
        <row r="1097">
          <cell r="A1097" t="str">
            <v>VARILLA PUESTA TIERRA EN CU, 5/8"X 2.44M CON CONECTOR, SEGUN ET-490 CODENSA</v>
          </cell>
        </row>
        <row r="1098">
          <cell r="A1098" t="str">
            <v>Varsol</v>
          </cell>
        </row>
        <row r="1099">
          <cell r="A1099" t="str">
            <v>VASTAGO DE MANDO EN HIERRO</v>
          </cell>
        </row>
        <row r="1100">
          <cell r="A1100" t="str">
            <v>VIGA DE MADERA INMUNIZADA 2.50X0.1X0.2MT NORMA LA- 721 CODENSA</v>
          </cell>
        </row>
        <row r="1101">
          <cell r="A1101" t="str">
            <v>VIGAS - CERCOS DE MADERA RETAL INSERVIBLE</v>
          </cell>
        </row>
        <row r="1102">
          <cell r="A1102" t="str">
            <v>VIGUETA ANCLAJE MADERA 0.6x0.15m NR- 718</v>
          </cell>
        </row>
        <row r="1103">
          <cell r="A1103" t="str">
            <v>VIGUETA DE CONCRETO 0.60 X 0.15 X 0.15 M PARA ANCLAJE DE TEMPLETE. RESISTENCIA DE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_PROV"/>
      <sheetName val="RESUMEN (2)"/>
      <sheetName val="CONTROL"/>
      <sheetName val="DIR"/>
      <sheetName val="INVERSIONES"/>
      <sheetName val="GRAFICOS"/>
      <sheetName val="GERENCIA"/>
      <sheetName val="PLANIFICACION"/>
    </sheetNames>
    <sheetDataSet>
      <sheetData sheetId="0">
        <row r="633">
          <cell r="B633" t="str">
            <v>NPROY</v>
          </cell>
          <cell r="C633" t="str">
            <v>NOMBRE</v>
          </cell>
          <cell r="D633" t="str">
            <v>LOCALIDAD</v>
          </cell>
          <cell r="E633" t="str">
            <v>NORMA</v>
          </cell>
          <cell r="G633" t="str">
            <v>LOTES</v>
          </cell>
          <cell r="H633" t="str">
            <v>TD</v>
          </cell>
          <cell r="I633" t="str">
            <v>AVANCE</v>
          </cell>
          <cell r="K633" t="str">
            <v>CLI_PROY</v>
          </cell>
          <cell r="L633" t="str">
            <v>APRO</v>
          </cell>
          <cell r="M633" t="str">
            <v>LOT_RED</v>
          </cell>
          <cell r="N633" t="str">
            <v>AVAN_OBRAS</v>
          </cell>
          <cell r="O633" t="str">
            <v>CLI_RED</v>
          </cell>
          <cell r="P633" t="str">
            <v>CLI_CONEC</v>
          </cell>
          <cell r="Q633" t="str">
            <v>CLI_SER</v>
          </cell>
          <cell r="R633" t="str">
            <v>DIRECT</v>
          </cell>
          <cell r="S633" t="str">
            <v>C_MED</v>
          </cell>
          <cell r="T633" t="str">
            <v>S_MED</v>
          </cell>
          <cell r="U633" t="str">
            <v>LOT_BAL</v>
          </cell>
          <cell r="W633" t="str">
            <v>OPS1</v>
          </cell>
          <cell r="X633" t="str">
            <v>OPS2</v>
          </cell>
          <cell r="Y633" t="str">
            <v>OPS5</v>
          </cell>
          <cell r="Z633" t="str">
            <v>MAR</v>
          </cell>
          <cell r="AA633" t="str">
            <v>CONEX</v>
          </cell>
          <cell r="AB633" t="str">
            <v>ALP</v>
          </cell>
          <cell r="AC633" t="str">
            <v>REDB</v>
          </cell>
          <cell r="AD633" t="str">
            <v>REDM</v>
          </cell>
          <cell r="AE633" t="str">
            <v>TOTMAT</v>
          </cell>
          <cell r="AF633" t="str">
            <v>CCONEX</v>
          </cell>
          <cell r="AG633" t="str">
            <v>CAP</v>
          </cell>
          <cell r="AH633" t="str">
            <v>CREDB</v>
          </cell>
          <cell r="AI633" t="str">
            <v>CREDM</v>
          </cell>
          <cell r="AJ633" t="str">
            <v>CTOTMO</v>
          </cell>
          <cell r="AK633" t="str">
            <v>CTOTAL</v>
          </cell>
          <cell r="AL633" t="str">
            <v>REDES</v>
          </cell>
          <cell r="AM633" t="str">
            <v>CONEXIONES</v>
          </cell>
        </row>
        <row r="634">
          <cell r="D634" t="str">
            <v>PALM*</v>
          </cell>
        </row>
        <row r="637">
          <cell r="B637" t="str">
            <v>NPROY</v>
          </cell>
          <cell r="C637" t="str">
            <v>NOMBRE</v>
          </cell>
          <cell r="D637" t="str">
            <v>LOCALIDAD</v>
          </cell>
          <cell r="E637" t="str">
            <v>NORMA</v>
          </cell>
          <cell r="G637" t="str">
            <v>LOTES</v>
          </cell>
          <cell r="H637" t="str">
            <v>TD</v>
          </cell>
          <cell r="I637" t="str">
            <v>AVANCE</v>
          </cell>
          <cell r="K637" t="str">
            <v>CLI_PROY</v>
          </cell>
          <cell r="L637" t="str">
            <v>APRO</v>
          </cell>
          <cell r="M637" t="str">
            <v>LOT_RED</v>
          </cell>
          <cell r="N637" t="str">
            <v>AVAN_OBRAS</v>
          </cell>
          <cell r="O637" t="str">
            <v>CLI_RED</v>
          </cell>
          <cell r="P637" t="str">
            <v>CLI_CONEC</v>
          </cell>
          <cell r="Q637" t="str">
            <v>CLI_SER</v>
          </cell>
          <cell r="R637" t="str">
            <v>DIRECT</v>
          </cell>
          <cell r="S637" t="str">
            <v>C_MED</v>
          </cell>
          <cell r="T637" t="str">
            <v>S_MED</v>
          </cell>
          <cell r="U637" t="str">
            <v>LOT_BAL</v>
          </cell>
          <cell r="W637" t="str">
            <v>OPS1</v>
          </cell>
          <cell r="X637" t="str">
            <v>OPS2</v>
          </cell>
          <cell r="Y637" t="str">
            <v>OPS5</v>
          </cell>
          <cell r="Z637" t="str">
            <v>MAR</v>
          </cell>
          <cell r="AA637" t="str">
            <v>CONEX</v>
          </cell>
          <cell r="AB637" t="str">
            <v>ALP</v>
          </cell>
          <cell r="AC637" t="str">
            <v>REDB</v>
          </cell>
          <cell r="AD637" t="str">
            <v>REDM</v>
          </cell>
          <cell r="AE637" t="str">
            <v>TOTMAT</v>
          </cell>
          <cell r="AF637" t="str">
            <v>CCONEX</v>
          </cell>
          <cell r="AG637" t="str">
            <v>CAP</v>
          </cell>
          <cell r="AH637" t="str">
            <v>CREDB</v>
          </cell>
          <cell r="AI637" t="str">
            <v>CREDM</v>
          </cell>
          <cell r="AJ637" t="str">
            <v>CTOTMO</v>
          </cell>
          <cell r="AK637" t="str">
            <v>CTOTAL</v>
          </cell>
          <cell r="AL637" t="str">
            <v>REDES</v>
          </cell>
          <cell r="AM637" t="str">
            <v>CONEXIONES</v>
          </cell>
        </row>
        <row r="638">
          <cell r="D638" t="str">
            <v>TUNJ*</v>
          </cell>
        </row>
        <row r="688">
          <cell r="B688" t="str">
            <v>NPROY</v>
          </cell>
          <cell r="C688" t="str">
            <v>NOMBRE</v>
          </cell>
          <cell r="D688" t="str">
            <v>LOCALIDAD</v>
          </cell>
          <cell r="E688" t="str">
            <v>NORMA</v>
          </cell>
          <cell r="G688" t="str">
            <v>LOTES</v>
          </cell>
          <cell r="H688" t="str">
            <v>TD</v>
          </cell>
          <cell r="I688" t="str">
            <v>AVANCE</v>
          </cell>
          <cell r="K688" t="str">
            <v>CLI_PROY</v>
          </cell>
          <cell r="L688" t="str">
            <v>APRO</v>
          </cell>
          <cell r="M688" t="str">
            <v>LOT_RED</v>
          </cell>
          <cell r="N688" t="str">
            <v>AVAN_OBRAS</v>
          </cell>
          <cell r="O688" t="str">
            <v>CLI_RED</v>
          </cell>
          <cell r="P688" t="str">
            <v>CLI_CONEC</v>
          </cell>
          <cell r="Q688" t="str">
            <v>CLI_SER</v>
          </cell>
          <cell r="R688" t="str">
            <v>DIRECT</v>
          </cell>
          <cell r="S688" t="str">
            <v>C_MED</v>
          </cell>
          <cell r="T688" t="str">
            <v>S_MED</v>
          </cell>
          <cell r="U688" t="str">
            <v>LOT_BAL</v>
          </cell>
          <cell r="W688" t="str">
            <v>OPS1</v>
          </cell>
          <cell r="X688" t="str">
            <v>OPS2</v>
          </cell>
          <cell r="Y688" t="str">
            <v>OPS5</v>
          </cell>
          <cell r="Z688" t="str">
            <v>MAR</v>
          </cell>
          <cell r="AA688" t="str">
            <v>CONEX</v>
          </cell>
          <cell r="AB688" t="str">
            <v>ALP</v>
          </cell>
          <cell r="AC688" t="str">
            <v>REDB</v>
          </cell>
          <cell r="AD688" t="str">
            <v>REDM</v>
          </cell>
          <cell r="AE688" t="str">
            <v>TOTMAT</v>
          </cell>
          <cell r="AF688" t="str">
            <v>CCONEX</v>
          </cell>
          <cell r="AG688" t="str">
            <v>CAP</v>
          </cell>
          <cell r="AH688" t="str">
            <v>CREDB</v>
          </cell>
          <cell r="AI688" t="str">
            <v>CREDM</v>
          </cell>
          <cell r="AJ688" t="str">
            <v>CTOTMO</v>
          </cell>
          <cell r="AK688" t="str">
            <v>CTOTAL</v>
          </cell>
          <cell r="AL688" t="str">
            <v>REDES</v>
          </cell>
          <cell r="AM688" t="str">
            <v>CONEXIONES</v>
          </cell>
        </row>
        <row r="689">
          <cell r="D689" t="str">
            <v>PALM*</v>
          </cell>
          <cell r="L689" t="str">
            <v>&lt;&gt;A</v>
          </cell>
        </row>
        <row r="692">
          <cell r="B692" t="str">
            <v>NPROY</v>
          </cell>
          <cell r="C692" t="str">
            <v>NOMBRE</v>
          </cell>
          <cell r="D692" t="str">
            <v>LOCALIDAD</v>
          </cell>
          <cell r="E692" t="str">
            <v>NORMA</v>
          </cell>
          <cell r="G692" t="str">
            <v>LOTES</v>
          </cell>
          <cell r="H692" t="str">
            <v>TD</v>
          </cell>
          <cell r="I692" t="str">
            <v>AVANCE</v>
          </cell>
          <cell r="K692" t="str">
            <v>CLI_PROY</v>
          </cell>
          <cell r="L692" t="str">
            <v>APRO</v>
          </cell>
          <cell r="M692" t="str">
            <v>LOT_RED</v>
          </cell>
          <cell r="N692" t="str">
            <v>AVAN_OBRAS</v>
          </cell>
          <cell r="O692" t="str">
            <v>CLI_RED</v>
          </cell>
          <cell r="P692" t="str">
            <v>CLI_CONEC</v>
          </cell>
          <cell r="Q692" t="str">
            <v>CLI_SER</v>
          </cell>
          <cell r="R692" t="str">
            <v>DIRECT</v>
          </cell>
          <cell r="S692" t="str">
            <v>C_MED</v>
          </cell>
          <cell r="T692" t="str">
            <v>S_MED</v>
          </cell>
          <cell r="U692" t="str">
            <v>LOT_BAL</v>
          </cell>
          <cell r="W692" t="str">
            <v>OPS1</v>
          </cell>
          <cell r="X692" t="str">
            <v>OPS2</v>
          </cell>
          <cell r="Y692" t="str">
            <v>OPS5</v>
          </cell>
          <cell r="Z692" t="str">
            <v>MAR</v>
          </cell>
          <cell r="AA692" t="str">
            <v>CONEX</v>
          </cell>
          <cell r="AB692" t="str">
            <v>ALP</v>
          </cell>
          <cell r="AC692" t="str">
            <v>REDB</v>
          </cell>
          <cell r="AD692" t="str">
            <v>REDM</v>
          </cell>
          <cell r="AE692" t="str">
            <v>TOTMAT</v>
          </cell>
          <cell r="AF692" t="str">
            <v>CCONEX</v>
          </cell>
          <cell r="AG692" t="str">
            <v>CAP</v>
          </cell>
          <cell r="AH692" t="str">
            <v>CREDB</v>
          </cell>
          <cell r="AI692" t="str">
            <v>CREDM</v>
          </cell>
          <cell r="AJ692" t="str">
            <v>CTOTMO</v>
          </cell>
          <cell r="AK692" t="str">
            <v>CTOTAL</v>
          </cell>
          <cell r="AL692" t="str">
            <v>REDES</v>
          </cell>
          <cell r="AM692" t="str">
            <v>CONEXIONES</v>
          </cell>
        </row>
        <row r="693">
          <cell r="D693" t="str">
            <v>TUNJ*</v>
          </cell>
          <cell r="L693" t="str">
            <v>&lt;&gt;A</v>
          </cell>
        </row>
        <row r="737">
          <cell r="B737" t="str">
            <v>NPROY</v>
          </cell>
          <cell r="C737" t="str">
            <v>NOMBRE</v>
          </cell>
          <cell r="D737" t="str">
            <v>LOCALIDAD</v>
          </cell>
          <cell r="E737" t="str">
            <v>NORMA</v>
          </cell>
          <cell r="G737" t="str">
            <v>LOTES</v>
          </cell>
          <cell r="H737" t="str">
            <v>TD</v>
          </cell>
          <cell r="I737" t="str">
            <v>AVANCE</v>
          </cell>
          <cell r="J737" t="str">
            <v>LOT_PROY</v>
          </cell>
          <cell r="K737" t="str">
            <v>CLI_PROY</v>
          </cell>
          <cell r="L737" t="str">
            <v>APRO</v>
          </cell>
          <cell r="M737" t="str">
            <v>LOT_RED</v>
          </cell>
          <cell r="N737" t="str">
            <v>AVAN_OBRAS</v>
          </cell>
          <cell r="O737" t="str">
            <v>CLI_RED</v>
          </cell>
          <cell r="P737" t="str">
            <v>CLI_CONEC</v>
          </cell>
          <cell r="Q737" t="str">
            <v>CLI_SER</v>
          </cell>
          <cell r="R737" t="str">
            <v>DIRECT</v>
          </cell>
          <cell r="S737" t="str">
            <v>C_MED</v>
          </cell>
          <cell r="T737" t="str">
            <v>S_MED</v>
          </cell>
          <cell r="U737" t="str">
            <v>LOT_BAL</v>
          </cell>
          <cell r="W737" t="str">
            <v>OPS1</v>
          </cell>
          <cell r="X737" t="str">
            <v>OPS2</v>
          </cell>
          <cell r="Y737" t="str">
            <v>OPS5</v>
          </cell>
          <cell r="Z737" t="str">
            <v>MAR</v>
          </cell>
          <cell r="AA737" t="str">
            <v>CONEX</v>
          </cell>
          <cell r="AB737" t="str">
            <v>ALP</v>
          </cell>
          <cell r="AC737" t="str">
            <v>REDB</v>
          </cell>
          <cell r="AD737" t="str">
            <v>REDM</v>
          </cell>
          <cell r="AE737" t="str">
            <v>TOTMAT</v>
          </cell>
          <cell r="AF737" t="str">
            <v>CCONEX</v>
          </cell>
          <cell r="AG737" t="str">
            <v>CAP</v>
          </cell>
          <cell r="AH737" t="str">
            <v>CREDB</v>
          </cell>
          <cell r="AI737" t="str">
            <v>CREDM</v>
          </cell>
          <cell r="AJ737" t="str">
            <v>CTOTMO</v>
          </cell>
          <cell r="AK737" t="str">
            <v>CTOTAL</v>
          </cell>
          <cell r="AL737" t="str">
            <v>REDES</v>
          </cell>
          <cell r="AM737" t="str">
            <v>CONEXIONES</v>
          </cell>
        </row>
        <row r="738">
          <cell r="D738" t="str">
            <v>PALM*</v>
          </cell>
          <cell r="I738" t="str">
            <v>&gt;1%</v>
          </cell>
        </row>
        <row r="741">
          <cell r="B741" t="str">
            <v>NPROY</v>
          </cell>
          <cell r="C741" t="str">
            <v>NOMBRE</v>
          </cell>
          <cell r="D741" t="str">
            <v>LOCALIDAD</v>
          </cell>
          <cell r="E741" t="str">
            <v>NORMA</v>
          </cell>
          <cell r="G741" t="str">
            <v>LOTES</v>
          </cell>
          <cell r="H741" t="str">
            <v>TD</v>
          </cell>
          <cell r="I741" t="str">
            <v>AVANCE</v>
          </cell>
          <cell r="J741" t="str">
            <v>LOT_PROY</v>
          </cell>
          <cell r="K741" t="str">
            <v>CLI_PROY</v>
          </cell>
          <cell r="L741" t="str">
            <v>APRO</v>
          </cell>
          <cell r="M741" t="str">
            <v>LOT_RED</v>
          </cell>
          <cell r="N741" t="str">
            <v>AVAN_OBRAS</v>
          </cell>
          <cell r="O741" t="str">
            <v>CLI_RED</v>
          </cell>
          <cell r="P741" t="str">
            <v>CLI_CONEC</v>
          </cell>
          <cell r="Q741" t="str">
            <v>CLI_SER</v>
          </cell>
          <cell r="R741" t="str">
            <v>DIRECT</v>
          </cell>
          <cell r="S741" t="str">
            <v>C_MED</v>
          </cell>
          <cell r="T741" t="str">
            <v>S_MED</v>
          </cell>
          <cell r="U741" t="str">
            <v>LOT_BAL</v>
          </cell>
          <cell r="W741" t="str">
            <v>OPS1</v>
          </cell>
          <cell r="X741" t="str">
            <v>OPS2</v>
          </cell>
          <cell r="Y741" t="str">
            <v>OPS5</v>
          </cell>
          <cell r="Z741" t="str">
            <v>MAR</v>
          </cell>
          <cell r="AA741" t="str">
            <v>CONEX</v>
          </cell>
          <cell r="AB741" t="str">
            <v>ALP</v>
          </cell>
          <cell r="AC741" t="str">
            <v>REDB</v>
          </cell>
          <cell r="AD741" t="str">
            <v>REDM</v>
          </cell>
          <cell r="AE741" t="str">
            <v>TOTMAT</v>
          </cell>
          <cell r="AF741" t="str">
            <v>CCONEX</v>
          </cell>
          <cell r="AG741" t="str">
            <v>CAP</v>
          </cell>
          <cell r="AH741" t="str">
            <v>CREDB</v>
          </cell>
          <cell r="AI741" t="str">
            <v>CREDM</v>
          </cell>
          <cell r="AJ741" t="str">
            <v>CTOTMO</v>
          </cell>
          <cell r="AK741" t="str">
            <v>CTOTAL</v>
          </cell>
          <cell r="AL741" t="str">
            <v>REDES</v>
          </cell>
          <cell r="AM741" t="str">
            <v>CONEXIONES</v>
          </cell>
        </row>
        <row r="742">
          <cell r="D742" t="str">
            <v>TUNJ*</v>
          </cell>
          <cell r="I742" t="str">
            <v>&gt;1%</v>
          </cell>
        </row>
        <row r="787">
          <cell r="B787" t="str">
            <v>NPROY</v>
          </cell>
          <cell r="C787" t="str">
            <v>NOMBRE</v>
          </cell>
          <cell r="D787" t="str">
            <v>LOCALIDAD</v>
          </cell>
          <cell r="E787" t="str">
            <v>NORMA</v>
          </cell>
          <cell r="G787" t="str">
            <v>LOTES</v>
          </cell>
          <cell r="H787" t="str">
            <v>TD</v>
          </cell>
          <cell r="I787" t="str">
            <v>AVANCE</v>
          </cell>
          <cell r="J787" t="str">
            <v>LOT_PROY</v>
          </cell>
          <cell r="K787" t="str">
            <v>CLI_PROY</v>
          </cell>
          <cell r="L787" t="str">
            <v>APRO</v>
          </cell>
          <cell r="M787" t="str">
            <v>LOT_RED</v>
          </cell>
          <cell r="N787" t="str">
            <v>AVAN_OBRAS</v>
          </cell>
          <cell r="O787" t="str">
            <v>CLI_RED</v>
          </cell>
          <cell r="P787" t="str">
            <v>CLI_CONEC</v>
          </cell>
          <cell r="Q787" t="str">
            <v>CLI_SER</v>
          </cell>
          <cell r="R787" t="str">
            <v>DIRECT</v>
          </cell>
          <cell r="S787" t="str">
            <v>C_MED</v>
          </cell>
          <cell r="T787" t="str">
            <v>S_MED</v>
          </cell>
          <cell r="U787" t="str">
            <v>LOT_BAL</v>
          </cell>
          <cell r="W787" t="str">
            <v>OPS1</v>
          </cell>
          <cell r="X787" t="str">
            <v>OPS2</v>
          </cell>
          <cell r="Y787" t="str">
            <v>OPS5</v>
          </cell>
          <cell r="Z787" t="str">
            <v>MAR</v>
          </cell>
          <cell r="AA787" t="str">
            <v>CONEX</v>
          </cell>
          <cell r="AB787" t="str">
            <v>ALP</v>
          </cell>
          <cell r="AC787" t="str">
            <v>REDB</v>
          </cell>
          <cell r="AD787" t="str">
            <v>REDM</v>
          </cell>
          <cell r="AE787" t="str">
            <v>TOTMAT</v>
          </cell>
          <cell r="AF787" t="str">
            <v>CCONEX</v>
          </cell>
          <cell r="AG787" t="str">
            <v>CAP</v>
          </cell>
          <cell r="AH787" t="str">
            <v>CREDB</v>
          </cell>
          <cell r="AI787" t="str">
            <v>CREDM</v>
          </cell>
          <cell r="AJ787" t="str">
            <v>CTOTMO</v>
          </cell>
          <cell r="AK787" t="str">
            <v>CTOTAL</v>
          </cell>
          <cell r="AL787" t="str">
            <v>REDES</v>
          </cell>
          <cell r="AM787" t="str">
            <v>CONEXIONES</v>
          </cell>
        </row>
        <row r="788">
          <cell r="D788" t="str">
            <v>PALM*</v>
          </cell>
          <cell r="L788" t="str">
            <v>A</v>
          </cell>
        </row>
        <row r="791">
          <cell r="B791" t="str">
            <v>NPROY</v>
          </cell>
          <cell r="C791" t="str">
            <v>NOMBRE</v>
          </cell>
          <cell r="D791" t="str">
            <v>LOCALIDAD</v>
          </cell>
          <cell r="E791" t="str">
            <v>NORMA</v>
          </cell>
          <cell r="G791" t="str">
            <v>LOTES</v>
          </cell>
          <cell r="H791" t="str">
            <v>TD</v>
          </cell>
          <cell r="I791" t="str">
            <v>AVANCE</v>
          </cell>
          <cell r="J791" t="str">
            <v>LOT_PROY</v>
          </cell>
          <cell r="K791" t="str">
            <v>CLI_PROY</v>
          </cell>
          <cell r="L791" t="str">
            <v>APRO</v>
          </cell>
          <cell r="M791" t="str">
            <v>LOT_RED</v>
          </cell>
          <cell r="N791" t="str">
            <v>AVAN_OBRAS</v>
          </cell>
          <cell r="O791" t="str">
            <v>CLI_RED</v>
          </cell>
          <cell r="P791" t="str">
            <v>CLI_CONEC</v>
          </cell>
          <cell r="Q791" t="str">
            <v>CLI_SER</v>
          </cell>
          <cell r="R791" t="str">
            <v>DIRECT</v>
          </cell>
          <cell r="S791" t="str">
            <v>C_MED</v>
          </cell>
          <cell r="T791" t="str">
            <v>S_MED</v>
          </cell>
          <cell r="U791" t="str">
            <v>LOT_BAL</v>
          </cell>
          <cell r="W791" t="str">
            <v>OPS1</v>
          </cell>
          <cell r="X791" t="str">
            <v>OPS2</v>
          </cell>
          <cell r="Y791" t="str">
            <v>OPS5</v>
          </cell>
          <cell r="Z791" t="str">
            <v>MAR</v>
          </cell>
          <cell r="AA791" t="str">
            <v>CONEX</v>
          </cell>
          <cell r="AB791" t="str">
            <v>ALP</v>
          </cell>
          <cell r="AC791" t="str">
            <v>REDB</v>
          </cell>
          <cell r="AD791" t="str">
            <v>REDM</v>
          </cell>
          <cell r="AE791" t="str">
            <v>TOTMAT</v>
          </cell>
          <cell r="AF791" t="str">
            <v>CCONEX</v>
          </cell>
          <cell r="AG791" t="str">
            <v>CAP</v>
          </cell>
          <cell r="AH791" t="str">
            <v>CREDB</v>
          </cell>
          <cell r="AI791" t="str">
            <v>CREDM</v>
          </cell>
          <cell r="AJ791" t="str">
            <v>CTOTMO</v>
          </cell>
          <cell r="AK791" t="str">
            <v>CTOTAL</v>
          </cell>
          <cell r="AL791" t="str">
            <v>REDES</v>
          </cell>
          <cell r="AM791" t="str">
            <v>CONEXIONES</v>
          </cell>
        </row>
        <row r="792">
          <cell r="D792" t="str">
            <v>TUNJ*</v>
          </cell>
          <cell r="L792" t="str">
            <v>A</v>
          </cell>
        </row>
        <row r="839">
          <cell r="B839" t="str">
            <v>NPROY</v>
          </cell>
          <cell r="C839" t="str">
            <v>NOMBRE</v>
          </cell>
          <cell r="D839" t="str">
            <v>LOCALIDAD</v>
          </cell>
          <cell r="E839" t="str">
            <v>NORMA</v>
          </cell>
          <cell r="G839" t="str">
            <v>LOTES</v>
          </cell>
          <cell r="H839" t="str">
            <v>TD</v>
          </cell>
          <cell r="I839" t="str">
            <v>AVANCE</v>
          </cell>
          <cell r="K839" t="str">
            <v>CLI_PROY</v>
          </cell>
          <cell r="L839" t="str">
            <v>APRO</v>
          </cell>
          <cell r="M839" t="str">
            <v>LOT_RED</v>
          </cell>
          <cell r="N839" t="str">
            <v>AVAN_OBRAS</v>
          </cell>
          <cell r="O839" t="str">
            <v>CLI_RED</v>
          </cell>
          <cell r="P839" t="str">
            <v>CLI_CONEC</v>
          </cell>
          <cell r="Q839" t="str">
            <v>CLI_SER</v>
          </cell>
          <cell r="R839" t="str">
            <v>DIRECT</v>
          </cell>
          <cell r="S839" t="str">
            <v>C_MED</v>
          </cell>
          <cell r="T839" t="str">
            <v>S_MED</v>
          </cell>
          <cell r="U839" t="str">
            <v>LOT_BAL</v>
          </cell>
          <cell r="W839" t="str">
            <v>OPS1</v>
          </cell>
          <cell r="X839" t="str">
            <v>OPS2</v>
          </cell>
          <cell r="Y839" t="str">
            <v>OPS5</v>
          </cell>
          <cell r="Z839" t="str">
            <v>MAR</v>
          </cell>
          <cell r="AA839" t="str">
            <v>CONEX</v>
          </cell>
          <cell r="AB839" t="str">
            <v>ALP</v>
          </cell>
          <cell r="AC839" t="str">
            <v>REDB</v>
          </cell>
          <cell r="AD839" t="str">
            <v>REDM</v>
          </cell>
          <cell r="AE839" t="str">
            <v>TOTMAT</v>
          </cell>
          <cell r="AF839" t="str">
            <v>CCONEX</v>
          </cell>
          <cell r="AG839" t="str">
            <v>CAP</v>
          </cell>
          <cell r="AH839" t="str">
            <v>CREDB</v>
          </cell>
          <cell r="AI839" t="str">
            <v>CREDM</v>
          </cell>
          <cell r="AJ839" t="str">
            <v>CTOTMO</v>
          </cell>
          <cell r="AK839" t="str">
            <v>CTOTAL</v>
          </cell>
          <cell r="AL839" t="str">
            <v>REDES</v>
          </cell>
          <cell r="AM839" t="str">
            <v>CONEXIONES</v>
          </cell>
        </row>
        <row r="840">
          <cell r="D840" t="str">
            <v>PALM*</v>
          </cell>
          <cell r="M840" t="str">
            <v>&gt;0</v>
          </cell>
        </row>
        <row r="843">
          <cell r="B843" t="str">
            <v>NPROY</v>
          </cell>
          <cell r="C843" t="str">
            <v>NOMBRE</v>
          </cell>
          <cell r="D843" t="str">
            <v>LOCALIDAD</v>
          </cell>
          <cell r="E843" t="str">
            <v>NORMA</v>
          </cell>
          <cell r="G843" t="str">
            <v>LOTES</v>
          </cell>
          <cell r="H843" t="str">
            <v>TD</v>
          </cell>
          <cell r="I843" t="str">
            <v>AVANCE</v>
          </cell>
          <cell r="K843" t="str">
            <v>CLI_PROY</v>
          </cell>
          <cell r="L843" t="str">
            <v>APRO</v>
          </cell>
          <cell r="M843" t="str">
            <v>LOT_RED</v>
          </cell>
          <cell r="N843" t="str">
            <v>AVAN_OBRAS</v>
          </cell>
          <cell r="O843" t="str">
            <v>CLI_RED</v>
          </cell>
          <cell r="P843" t="str">
            <v>CLI_CONEC</v>
          </cell>
          <cell r="Q843" t="str">
            <v>CLI_SER</v>
          </cell>
          <cell r="R843" t="str">
            <v>DIRECT</v>
          </cell>
          <cell r="S843" t="str">
            <v>C_MED</v>
          </cell>
          <cell r="T843" t="str">
            <v>S_MED</v>
          </cell>
          <cell r="U843" t="str">
            <v>LOT_BAL</v>
          </cell>
          <cell r="W843" t="str">
            <v>OPS1</v>
          </cell>
          <cell r="X843" t="str">
            <v>OPS2</v>
          </cell>
          <cell r="Y843" t="str">
            <v>OPS5</v>
          </cell>
          <cell r="Z843" t="str">
            <v>MAR</v>
          </cell>
          <cell r="AA843" t="str">
            <v>CONEX</v>
          </cell>
          <cell r="AB843" t="str">
            <v>ALP</v>
          </cell>
          <cell r="AC843" t="str">
            <v>REDB</v>
          </cell>
          <cell r="AD843" t="str">
            <v>REDM</v>
          </cell>
          <cell r="AE843" t="str">
            <v>TOTMAT</v>
          </cell>
          <cell r="AF843" t="str">
            <v>CCONEX</v>
          </cell>
          <cell r="AG843" t="str">
            <v>CAP</v>
          </cell>
          <cell r="AH843" t="str">
            <v>CREDB</v>
          </cell>
          <cell r="AI843" t="str">
            <v>CREDM</v>
          </cell>
          <cell r="AJ843" t="str">
            <v>CTOTMO</v>
          </cell>
          <cell r="AK843" t="str">
            <v>CTOTAL</v>
          </cell>
          <cell r="AL843" t="str">
            <v>REDES</v>
          </cell>
          <cell r="AM843" t="str">
            <v>CONEXIONES</v>
          </cell>
        </row>
        <row r="844">
          <cell r="D844" t="str">
            <v>TUNJ*</v>
          </cell>
          <cell r="M844" t="str">
            <v>&gt;0</v>
          </cell>
        </row>
        <row r="888">
          <cell r="B888" t="str">
            <v>NPROY</v>
          </cell>
          <cell r="C888" t="str">
            <v>NOMBRE</v>
          </cell>
          <cell r="D888" t="str">
            <v>LOCALIDAD</v>
          </cell>
          <cell r="E888" t="str">
            <v>NORMA</v>
          </cell>
          <cell r="G888" t="str">
            <v>LOTES</v>
          </cell>
          <cell r="H888" t="str">
            <v>TD</v>
          </cell>
          <cell r="I888" t="str">
            <v>AVANCE</v>
          </cell>
          <cell r="K888" t="str">
            <v>CLI_PROY</v>
          </cell>
          <cell r="L888" t="str">
            <v>APRO</v>
          </cell>
          <cell r="M888" t="str">
            <v>LOT_RED</v>
          </cell>
          <cell r="N888" t="str">
            <v>AVAN_OBRAS</v>
          </cell>
          <cell r="O888" t="str">
            <v>CLI_RED</v>
          </cell>
          <cell r="P888" t="str">
            <v>CLI_CONEC</v>
          </cell>
          <cell r="Q888" t="str">
            <v>CLI_SER</v>
          </cell>
          <cell r="R888" t="str">
            <v>DIRECT</v>
          </cell>
          <cell r="S888" t="str">
            <v>C_MED</v>
          </cell>
          <cell r="T888" t="str">
            <v>S_MED</v>
          </cell>
          <cell r="U888" t="str">
            <v>LOT_BAL</v>
          </cell>
          <cell r="W888" t="str">
            <v>OPS1</v>
          </cell>
          <cell r="X888" t="str">
            <v>OPS2</v>
          </cell>
          <cell r="Y888" t="str">
            <v>OPS5</v>
          </cell>
          <cell r="Z888" t="str">
            <v>MAR</v>
          </cell>
          <cell r="AA888" t="str">
            <v>CONEX</v>
          </cell>
          <cell r="AB888" t="str">
            <v>ALP</v>
          </cell>
          <cell r="AC888" t="str">
            <v>REDB</v>
          </cell>
          <cell r="AD888" t="str">
            <v>REDM</v>
          </cell>
          <cell r="AE888" t="str">
            <v>TOTMAT</v>
          </cell>
          <cell r="AF888" t="str">
            <v>CCONEX</v>
          </cell>
          <cell r="AG888" t="str">
            <v>CAP</v>
          </cell>
          <cell r="AH888" t="str">
            <v>CREDB</v>
          </cell>
          <cell r="AI888" t="str">
            <v>CREDM</v>
          </cell>
          <cell r="AJ888" t="str">
            <v>CTOTMO</v>
          </cell>
          <cell r="AK888" t="str">
            <v>CTOTAL</v>
          </cell>
          <cell r="AL888" t="str">
            <v>REDES</v>
          </cell>
          <cell r="AM888" t="str">
            <v>CONEXIONES</v>
          </cell>
        </row>
        <row r="889">
          <cell r="D889" t="str">
            <v>PALM*</v>
          </cell>
          <cell r="L889" t="str">
            <v>A</v>
          </cell>
          <cell r="M889" t="str">
            <v>&gt;0</v>
          </cell>
        </row>
        <row r="892">
          <cell r="B892" t="str">
            <v>NPROY</v>
          </cell>
          <cell r="C892" t="str">
            <v>NOMBRE</v>
          </cell>
          <cell r="D892" t="str">
            <v>LOCALIDAD</v>
          </cell>
          <cell r="E892" t="str">
            <v>NORMA</v>
          </cell>
          <cell r="G892" t="str">
            <v>LOTES</v>
          </cell>
          <cell r="H892" t="str">
            <v>TD</v>
          </cell>
          <cell r="I892" t="str">
            <v>AVANCE</v>
          </cell>
          <cell r="K892" t="str">
            <v>CLI_PROY</v>
          </cell>
          <cell r="L892" t="str">
            <v>APRO</v>
          </cell>
          <cell r="M892" t="str">
            <v>LOT_RED</v>
          </cell>
          <cell r="N892" t="str">
            <v>AVAN_OBRAS</v>
          </cell>
          <cell r="O892" t="str">
            <v>CLI_RED</v>
          </cell>
          <cell r="P892" t="str">
            <v>CLI_CONEC</v>
          </cell>
          <cell r="Q892" t="str">
            <v>CLI_SER</v>
          </cell>
          <cell r="R892" t="str">
            <v>DIRECT</v>
          </cell>
          <cell r="S892" t="str">
            <v>C_MED</v>
          </cell>
          <cell r="T892" t="str">
            <v>S_MED</v>
          </cell>
          <cell r="U892" t="str">
            <v>LOT_BAL</v>
          </cell>
          <cell r="W892" t="str">
            <v>OPS1</v>
          </cell>
          <cell r="X892" t="str">
            <v>OPS2</v>
          </cell>
          <cell r="Y892" t="str">
            <v>OPS5</v>
          </cell>
          <cell r="Z892" t="str">
            <v>MAR</v>
          </cell>
          <cell r="AA892" t="str">
            <v>CONEX</v>
          </cell>
          <cell r="AB892" t="str">
            <v>ALP</v>
          </cell>
          <cell r="AC892" t="str">
            <v>REDB</v>
          </cell>
          <cell r="AD892" t="str">
            <v>REDM</v>
          </cell>
          <cell r="AE892" t="str">
            <v>TOTMAT</v>
          </cell>
          <cell r="AF892" t="str">
            <v>CCONEX</v>
          </cell>
          <cell r="AG892" t="str">
            <v>CAP</v>
          </cell>
          <cell r="AH892" t="str">
            <v>CREDB</v>
          </cell>
          <cell r="AI892" t="str">
            <v>CREDM</v>
          </cell>
          <cell r="AJ892" t="str">
            <v>CTOTMO</v>
          </cell>
          <cell r="AK892" t="str">
            <v>CTOTAL</v>
          </cell>
          <cell r="AL892" t="str">
            <v>REDES</v>
          </cell>
          <cell r="AM892" t="str">
            <v>CONEXIONES</v>
          </cell>
        </row>
        <row r="893">
          <cell r="D893" t="str">
            <v>TUNJ*</v>
          </cell>
          <cell r="L893" t="str">
            <v>A</v>
          </cell>
          <cell r="M893" t="str">
            <v>&gt;0</v>
          </cell>
        </row>
        <row r="1063">
          <cell r="B1063" t="str">
            <v>NPROY</v>
          </cell>
          <cell r="C1063" t="str">
            <v>NOMBRE</v>
          </cell>
          <cell r="D1063" t="str">
            <v>LOCALIDAD</v>
          </cell>
          <cell r="E1063" t="str">
            <v>NORMA</v>
          </cell>
          <cell r="G1063" t="str">
            <v>LOTES</v>
          </cell>
          <cell r="H1063" t="str">
            <v>TD</v>
          </cell>
          <cell r="I1063" t="str">
            <v>AVANCE</v>
          </cell>
          <cell r="K1063" t="str">
            <v>CLI_PROY</v>
          </cell>
          <cell r="L1063" t="str">
            <v>APRO</v>
          </cell>
          <cell r="M1063" t="str">
            <v>LOT_RED</v>
          </cell>
          <cell r="N1063" t="str">
            <v>AVAN_OBRAS</v>
          </cell>
          <cell r="O1063" t="str">
            <v>CLI_RED</v>
          </cell>
          <cell r="P1063" t="str">
            <v>CLI_CONEC</v>
          </cell>
          <cell r="Q1063" t="str">
            <v>CLI_SER</v>
          </cell>
          <cell r="R1063" t="str">
            <v>DIRECT</v>
          </cell>
          <cell r="S1063" t="str">
            <v>C_MED</v>
          </cell>
          <cell r="T1063" t="str">
            <v>S_MED</v>
          </cell>
          <cell r="U1063" t="str">
            <v>LOT_BAL</v>
          </cell>
          <cell r="W1063" t="str">
            <v>OPS1</v>
          </cell>
          <cell r="X1063" t="str">
            <v>OPS2</v>
          </cell>
          <cell r="Y1063" t="str">
            <v>OPS5</v>
          </cell>
          <cell r="Z1063" t="str">
            <v>MAR</v>
          </cell>
          <cell r="AA1063" t="str">
            <v>CONEX</v>
          </cell>
          <cell r="AB1063" t="str">
            <v>ALP</v>
          </cell>
          <cell r="AC1063" t="str">
            <v>REDB</v>
          </cell>
          <cell r="AD1063" t="str">
            <v>REDM</v>
          </cell>
          <cell r="AE1063" t="str">
            <v>TOTMAT</v>
          </cell>
          <cell r="AF1063" t="str">
            <v>CCONEX</v>
          </cell>
          <cell r="AG1063" t="str">
            <v>CAP</v>
          </cell>
          <cell r="AH1063" t="str">
            <v>CREDB</v>
          </cell>
          <cell r="AI1063" t="str">
            <v>CREDM</v>
          </cell>
          <cell r="AJ1063" t="str">
            <v>CTOTMO</v>
          </cell>
          <cell r="AK1063" t="str">
            <v>CTOTAL</v>
          </cell>
          <cell r="AL1063" t="str">
            <v>REDES</v>
          </cell>
          <cell r="AM1063" t="str">
            <v>CONEXIONES</v>
          </cell>
        </row>
        <row r="1064">
          <cell r="D1064" t="str">
            <v>PALM*</v>
          </cell>
          <cell r="L1064" t="str">
            <v>A</v>
          </cell>
          <cell r="O1064" t="str">
            <v>&gt;0</v>
          </cell>
        </row>
        <row r="1067">
          <cell r="B1067" t="str">
            <v>NPROY</v>
          </cell>
          <cell r="C1067" t="str">
            <v>NOMBRE</v>
          </cell>
          <cell r="D1067" t="str">
            <v>LOCALIDAD</v>
          </cell>
          <cell r="E1067" t="str">
            <v>NORMA</v>
          </cell>
          <cell r="G1067" t="str">
            <v>LOTES</v>
          </cell>
          <cell r="H1067" t="str">
            <v>TD</v>
          </cell>
          <cell r="I1067" t="str">
            <v>AVANCE</v>
          </cell>
          <cell r="K1067" t="str">
            <v>CLI_PROY</v>
          </cell>
          <cell r="L1067" t="str">
            <v>APRO</v>
          </cell>
          <cell r="M1067" t="str">
            <v>LOT_RED</v>
          </cell>
          <cell r="N1067" t="str">
            <v>AVAN_OBRAS</v>
          </cell>
          <cell r="O1067" t="str">
            <v>CLI_RED</v>
          </cell>
          <cell r="P1067" t="str">
            <v>CLI_CONEC</v>
          </cell>
          <cell r="Q1067" t="str">
            <v>CLI_SER</v>
          </cell>
          <cell r="R1067" t="str">
            <v>DIRECT</v>
          </cell>
          <cell r="S1067" t="str">
            <v>C_MED</v>
          </cell>
          <cell r="T1067" t="str">
            <v>S_MED</v>
          </cell>
          <cell r="U1067" t="str">
            <v>LOT_BAL</v>
          </cell>
          <cell r="W1067" t="str">
            <v>OPS1</v>
          </cell>
          <cell r="X1067" t="str">
            <v>OPS2</v>
          </cell>
          <cell r="Y1067" t="str">
            <v>OPS5</v>
          </cell>
          <cell r="Z1067" t="str">
            <v>MAR</v>
          </cell>
          <cell r="AA1067" t="str">
            <v>CONEX</v>
          </cell>
          <cell r="AB1067" t="str">
            <v>ALP</v>
          </cell>
          <cell r="AC1067" t="str">
            <v>REDB</v>
          </cell>
          <cell r="AD1067" t="str">
            <v>REDM</v>
          </cell>
          <cell r="AE1067" t="str">
            <v>TOTMAT</v>
          </cell>
          <cell r="AF1067" t="str">
            <v>CCONEX</v>
          </cell>
          <cell r="AG1067" t="str">
            <v>CAP</v>
          </cell>
          <cell r="AH1067" t="str">
            <v>CREDB</v>
          </cell>
          <cell r="AI1067" t="str">
            <v>CREDM</v>
          </cell>
          <cell r="AJ1067" t="str">
            <v>CTOTMO</v>
          </cell>
          <cell r="AK1067" t="str">
            <v>CTOTAL</v>
          </cell>
          <cell r="AL1067" t="str">
            <v>REDES</v>
          </cell>
          <cell r="AM1067" t="str">
            <v>CONEXIONES</v>
          </cell>
        </row>
        <row r="1068">
          <cell r="D1068" t="str">
            <v>TUNJ*</v>
          </cell>
          <cell r="L1068" t="str">
            <v>A</v>
          </cell>
          <cell r="O1068" t="str">
            <v>&gt;0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CONSOLIDADO CARTERA 1"/>
      <sheetName val="SUSPENSIONES GENERAL   2"/>
      <sheetName val="CREDITOS POR COBRAR 3"/>
      <sheetName val="CARTERA SUR 4"/>
      <sheetName val="CARTERA CENTRO   5"/>
      <sheetName val="CARTERA NORTE  6"/>
      <sheetName val="CARTERA ESTRS (CICLO 54)  7"/>
      <sheetName val="SUSPENSIONES SUR 8"/>
      <sheetName val="SUSPENSIONES SUR URBANA 9"/>
      <sheetName val="SUSPENSIONES SUR RURAL 10"/>
      <sheetName val="SUSPENSIONES CENTRO 11"/>
      <sheetName val="SUSPENSIONES NORTE  12"/>
      <sheetName val="SUSPENSIONES NORTE URBANO 13"/>
      <sheetName val="SUSPENSIONES NORTE RURAL 14"/>
      <sheetName val="CREDITOS POR COBRAR  15"/>
      <sheetName val="CREDITOS POR COBRAR 16"/>
      <sheetName val="CREDITOS POR COBRAR   17"/>
      <sheetName val="CREDITOS POR COBRAR 18"/>
      <sheetName val="GRAFICOS1   19"/>
      <sheetName val="GRAFICOS2   20"/>
      <sheetName val="GRAF.COMPARATIVO 21"/>
      <sheetName val="DATOS GRAFICO 22"/>
      <sheetName val="GRAFICO METAS 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_PROV"/>
      <sheetName val="RESUMEN (2)"/>
      <sheetName val="CONTROL"/>
      <sheetName val="DIR"/>
      <sheetName val="INVERSIONES"/>
      <sheetName val="GRAFICOS"/>
      <sheetName val="GERENCIA"/>
      <sheetName val="PLANIFICACION"/>
    </sheetNames>
    <sheetDataSet>
      <sheetData sheetId="0" refreshError="1">
        <row r="800">
          <cell r="B800" t="str">
            <v>NPROY</v>
          </cell>
          <cell r="C800" t="str">
            <v>NOMBRE</v>
          </cell>
          <cell r="D800" t="str">
            <v>LOCALIDAD</v>
          </cell>
          <cell r="E800" t="str">
            <v>NORMA</v>
          </cell>
          <cell r="G800" t="str">
            <v>LOTES</v>
          </cell>
          <cell r="H800" t="str">
            <v>TD</v>
          </cell>
          <cell r="I800" t="str">
            <v>AVANCE</v>
          </cell>
          <cell r="K800" t="str">
            <v>CLI_PROY</v>
          </cell>
          <cell r="L800" t="str">
            <v>APRO</v>
          </cell>
          <cell r="M800" t="str">
            <v>LOT_RED</v>
          </cell>
          <cell r="N800" t="str">
            <v>AVAN_OBRAS</v>
          </cell>
          <cell r="O800" t="str">
            <v>CLI_RED</v>
          </cell>
          <cell r="P800" t="str">
            <v>CLI_CONEC</v>
          </cell>
          <cell r="Q800" t="str">
            <v>CLI_SER</v>
          </cell>
          <cell r="R800" t="str">
            <v>DIRECT</v>
          </cell>
          <cell r="S800" t="str">
            <v>C_MED</v>
          </cell>
          <cell r="T800" t="str">
            <v>S_MED</v>
          </cell>
          <cell r="U800" t="str">
            <v>LOT_BAL</v>
          </cell>
          <cell r="W800" t="str">
            <v>OPS1</v>
          </cell>
          <cell r="X800" t="str">
            <v>OPS2</v>
          </cell>
          <cell r="Y800" t="str">
            <v>OPS5</v>
          </cell>
          <cell r="Z800" t="str">
            <v>MAR</v>
          </cell>
          <cell r="AA800" t="str">
            <v>CONEX</v>
          </cell>
          <cell r="AB800" t="str">
            <v>ALP</v>
          </cell>
          <cell r="AC800" t="str">
            <v>REDB</v>
          </cell>
          <cell r="AD800" t="str">
            <v>REDM</v>
          </cell>
          <cell r="AE800" t="str">
            <v>TOTMAT</v>
          </cell>
          <cell r="AF800" t="str">
            <v>CCONEX</v>
          </cell>
          <cell r="AG800" t="str">
            <v>CAP</v>
          </cell>
          <cell r="AH800" t="str">
            <v>CREDB</v>
          </cell>
          <cell r="AI800" t="str">
            <v>CREDM</v>
          </cell>
          <cell r="AJ800" t="str">
            <v>CTOTMO</v>
          </cell>
          <cell r="AK800" t="str">
            <v>CTOTAL</v>
          </cell>
          <cell r="AL800" t="str">
            <v>REDES</v>
          </cell>
          <cell r="AM800" t="str">
            <v>CONEXIONES</v>
          </cell>
        </row>
        <row r="801">
          <cell r="D801" t="str">
            <v>SUBA</v>
          </cell>
          <cell r="L801" t="str">
            <v>A</v>
          </cell>
          <cell r="O801" t="str">
            <v>&gt;0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"/>
      <sheetName val="Ejecutados"/>
      <sheetName val="Proyectados"/>
      <sheetName val="Todos"/>
      <sheetName val="Todos Ordenado"/>
      <sheetName val="Peps no incluidos"/>
      <sheetName val="EJECUCIÓN PRESUPUESTAL"/>
      <sheetName val="EJECUCIÓN FÍSICA POA "/>
      <sheetName val="DESVIACIONES"/>
      <sheetName val="AHORR, TRASL"/>
      <sheetName val="EJECUCIÓN PRESUPUESTAL(20 PEPS)"/>
      <sheetName val="EJECUCIÓN FÍSICA POA (20 PEP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S SES"/>
      <sheetName val="RES COSTOS SES"/>
      <sheetName val="INVERSION"/>
      <sheetName val="COSTOS AT"/>
      <sheetName val="COSTOS MTyBT"/>
      <sheetName val="COSTOS SES AT"/>
      <sheetName val="COSTOS DE OBRAS LINEAS"/>
      <sheetName val="COSTOS OBRAS SES"/>
      <sheetName val="COSTOSREDMT"/>
      <sheetName val="EXPSES"/>
      <sheetName val="EXPRED"/>
      <sheetName val="ACT LINEAS"/>
      <sheetName val="ACTSESAT-AT"/>
      <sheetName val="ACT.SES"/>
      <sheetName val="SUBEST."/>
      <sheetName val="ACTREDES"/>
      <sheetName val="INVMLS"/>
      <sheetName val="INVMLSCORR"/>
      <sheetName val="OTROS PROYECTOS M.T"/>
      <sheetName val="OTROS PROYECTOS A.T"/>
      <sheetName val="Hoja4"/>
      <sheetName val="Hoja3"/>
      <sheetName val="NOTASSE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2.1"/>
      <sheetName val="cuad2.2"/>
      <sheetName val="cuad2.3"/>
      <sheetName val="cuad2.4"/>
      <sheetName val="c2.5y2.6"/>
      <sheetName val="Hoja4"/>
      <sheetName val="Hoja1"/>
      <sheetName val="Cambio redes"/>
      <sheetName val="Cambio A.P"/>
      <sheetName val="Cambio por ajustes"/>
      <sheetName val="Instalación redes"/>
      <sheetName val="Instalación A.P"/>
      <sheetName val="Instalación por ajustes"/>
      <sheetName val="LUMINARIAS CAMBIO1999"/>
      <sheetName val="LUMINARIAS CAMBIO2000"/>
      <sheetName val="LUMINARIAS CAMBIO2001"/>
      <sheetName val="LUMINARIAS CAMBIO2002"/>
      <sheetName val="LUMINARIAS INST1999"/>
      <sheetName val="LUMINARIAS INST2000"/>
      <sheetName val="LUMINARIAS INST2001"/>
      <sheetName val="LUMINARIAS INST2002"/>
      <sheetName val="LUMINARIAS RETIRO 1999-2002"/>
      <sheetName val="RESUMEN LUMINARIAS"/>
      <sheetName val="REMUNERACIÓN LUMINARIAS"/>
      <sheetName val="REMUNERACIÓN POSTERÍA Y REDES"/>
      <sheetName val="REMUNERACIÓN TRAFOS"/>
      <sheetName val="RESUMEN REMUNERACIÓN"/>
      <sheetName val="MaterialesUrbanos"/>
      <sheetName val="c2_5y2_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Costos.Comexión"/>
      <sheetName val="formato"/>
      <sheetName val="Servicios por Conexión"/>
      <sheetName val="tAR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ene99"/>
      <sheetName val="feb99"/>
      <sheetName val="mar99"/>
      <sheetName val="abril99"/>
      <sheetName val="may99"/>
      <sheetName val="jun99"/>
      <sheetName val="julio99"/>
      <sheetName val="a-nov"/>
      <sheetName val="a-dic"/>
      <sheetName val="a-ene99"/>
      <sheetName val="a-feb99"/>
      <sheetName val="a-mar99"/>
      <sheetName val="a-abril99"/>
      <sheetName val="a-mayo99"/>
      <sheetName val="a-junio99"/>
      <sheetName val="a-julio99"/>
      <sheetName val="Are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">
          <cell r="C11">
            <v>700</v>
          </cell>
        </row>
        <row r="12">
          <cell r="C12">
            <v>701</v>
          </cell>
          <cell r="M12">
            <v>0</v>
          </cell>
        </row>
        <row r="13">
          <cell r="C13">
            <v>702</v>
          </cell>
          <cell r="K13">
            <v>135427719</v>
          </cell>
          <cell r="M13">
            <v>135427719</v>
          </cell>
        </row>
        <row r="14">
          <cell r="C14">
            <v>703</v>
          </cell>
          <cell r="M14">
            <v>0</v>
          </cell>
        </row>
        <row r="15">
          <cell r="C15">
            <v>704</v>
          </cell>
          <cell r="M15">
            <v>0</v>
          </cell>
        </row>
        <row r="16">
          <cell r="C16">
            <v>705</v>
          </cell>
          <cell r="K16">
            <v>119710</v>
          </cell>
          <cell r="M16">
            <v>119710</v>
          </cell>
        </row>
        <row r="17">
          <cell r="C17">
            <v>706</v>
          </cell>
          <cell r="M17">
            <v>0</v>
          </cell>
        </row>
        <row r="18">
          <cell r="C18">
            <v>707</v>
          </cell>
          <cell r="M18">
            <v>0</v>
          </cell>
        </row>
        <row r="19">
          <cell r="C19">
            <v>710</v>
          </cell>
          <cell r="M19">
            <v>0</v>
          </cell>
        </row>
        <row r="20">
          <cell r="C20">
            <v>711</v>
          </cell>
          <cell r="K20">
            <v>195592</v>
          </cell>
          <cell r="M20">
            <v>195592</v>
          </cell>
        </row>
        <row r="21">
          <cell r="C21">
            <v>712</v>
          </cell>
          <cell r="K21">
            <v>158327623</v>
          </cell>
          <cell r="M21">
            <v>158327623</v>
          </cell>
        </row>
        <row r="22">
          <cell r="C22">
            <v>713</v>
          </cell>
          <cell r="K22">
            <v>0</v>
          </cell>
          <cell r="M22">
            <v>0</v>
          </cell>
        </row>
        <row r="23">
          <cell r="C23">
            <v>715</v>
          </cell>
          <cell r="K23">
            <v>0</v>
          </cell>
          <cell r="M23">
            <v>0</v>
          </cell>
        </row>
        <row r="24">
          <cell r="C24">
            <v>716</v>
          </cell>
          <cell r="M24">
            <v>0</v>
          </cell>
        </row>
        <row r="25">
          <cell r="C25">
            <v>717</v>
          </cell>
          <cell r="M25">
            <v>0</v>
          </cell>
        </row>
        <row r="26">
          <cell r="C26">
            <v>718</v>
          </cell>
          <cell r="I26">
            <v>97253</v>
          </cell>
          <cell r="M26">
            <v>97253</v>
          </cell>
        </row>
        <row r="27">
          <cell r="C27">
            <v>730</v>
          </cell>
          <cell r="I27">
            <v>11274052</v>
          </cell>
          <cell r="M27">
            <v>11274052</v>
          </cell>
        </row>
        <row r="28">
          <cell r="C28">
            <v>731</v>
          </cell>
          <cell r="M28">
            <v>0</v>
          </cell>
        </row>
        <row r="29">
          <cell r="C29">
            <v>732</v>
          </cell>
          <cell r="M29">
            <v>0</v>
          </cell>
        </row>
        <row r="30">
          <cell r="C30">
            <v>740</v>
          </cell>
          <cell r="M30">
            <v>0</v>
          </cell>
        </row>
        <row r="31">
          <cell r="C31">
            <v>741</v>
          </cell>
          <cell r="K31">
            <v>310002746</v>
          </cell>
          <cell r="M31">
            <v>310002746</v>
          </cell>
        </row>
        <row r="32">
          <cell r="C32">
            <v>750</v>
          </cell>
          <cell r="K32">
            <v>1412098347</v>
          </cell>
          <cell r="M32">
            <v>1412098347</v>
          </cell>
        </row>
        <row r="33">
          <cell r="C33">
            <v>751</v>
          </cell>
          <cell r="K33">
            <v>230007968</v>
          </cell>
          <cell r="M33">
            <v>230007968</v>
          </cell>
        </row>
        <row r="34">
          <cell r="C34">
            <v>760</v>
          </cell>
          <cell r="I34">
            <v>0</v>
          </cell>
          <cell r="K34">
            <v>16609393</v>
          </cell>
          <cell r="M34">
            <v>16609393</v>
          </cell>
        </row>
        <row r="35">
          <cell r="C35">
            <v>761</v>
          </cell>
          <cell r="I35">
            <v>0</v>
          </cell>
          <cell r="K35">
            <v>8283926</v>
          </cell>
          <cell r="M35">
            <v>8283926</v>
          </cell>
        </row>
        <row r="36">
          <cell r="C36">
            <v>762</v>
          </cell>
          <cell r="I36">
            <v>0</v>
          </cell>
          <cell r="M36">
            <v>0</v>
          </cell>
        </row>
        <row r="37">
          <cell r="C37">
            <v>763</v>
          </cell>
          <cell r="I37">
            <v>0</v>
          </cell>
          <cell r="K37">
            <v>1251</v>
          </cell>
          <cell r="M37">
            <v>1251</v>
          </cell>
        </row>
        <row r="38">
          <cell r="C38">
            <v>764</v>
          </cell>
          <cell r="I38">
            <v>0</v>
          </cell>
          <cell r="K38">
            <v>3688521</v>
          </cell>
          <cell r="M38">
            <v>3688521</v>
          </cell>
        </row>
        <row r="39">
          <cell r="C39">
            <v>765</v>
          </cell>
          <cell r="I39">
            <v>0</v>
          </cell>
          <cell r="K39">
            <v>317150</v>
          </cell>
          <cell r="M39">
            <v>317150</v>
          </cell>
        </row>
        <row r="40">
          <cell r="C40">
            <v>766</v>
          </cell>
          <cell r="I40">
            <v>35583885</v>
          </cell>
          <cell r="K40">
            <v>92335172</v>
          </cell>
          <cell r="M40">
            <v>127919057</v>
          </cell>
        </row>
        <row r="41">
          <cell r="C41">
            <v>767</v>
          </cell>
          <cell r="K41">
            <v>7300</v>
          </cell>
          <cell r="M41">
            <v>7300</v>
          </cell>
        </row>
        <row r="42">
          <cell r="C42">
            <v>768</v>
          </cell>
          <cell r="I42">
            <v>28131850</v>
          </cell>
          <cell r="K42">
            <v>3268290</v>
          </cell>
          <cell r="M42">
            <v>31400140</v>
          </cell>
        </row>
        <row r="43">
          <cell r="C43">
            <v>769</v>
          </cell>
          <cell r="I43">
            <v>23257062</v>
          </cell>
          <cell r="K43">
            <v>470751910</v>
          </cell>
          <cell r="M43">
            <v>494008972</v>
          </cell>
        </row>
        <row r="44">
          <cell r="C44">
            <v>770</v>
          </cell>
          <cell r="G44">
            <v>741.27599999999995</v>
          </cell>
          <cell r="I44">
            <v>161344920</v>
          </cell>
          <cell r="K44">
            <v>82477138</v>
          </cell>
          <cell r="M44">
            <v>243822058</v>
          </cell>
        </row>
        <row r="45">
          <cell r="C45">
            <v>771</v>
          </cell>
          <cell r="M45">
            <v>0</v>
          </cell>
        </row>
        <row r="46">
          <cell r="C46">
            <v>772</v>
          </cell>
          <cell r="I46">
            <v>27143848</v>
          </cell>
          <cell r="K46">
            <v>51555202</v>
          </cell>
          <cell r="M46">
            <v>78699050</v>
          </cell>
        </row>
        <row r="47">
          <cell r="C47">
            <v>773</v>
          </cell>
          <cell r="I47">
            <v>147232</v>
          </cell>
          <cell r="K47">
            <v>3250647</v>
          </cell>
          <cell r="M47">
            <v>3397879</v>
          </cell>
        </row>
        <row r="48">
          <cell r="C48">
            <v>774</v>
          </cell>
          <cell r="M48">
            <v>0</v>
          </cell>
        </row>
        <row r="49">
          <cell r="C49">
            <v>775</v>
          </cell>
          <cell r="M49">
            <v>0</v>
          </cell>
        </row>
        <row r="50">
          <cell r="C50">
            <v>776</v>
          </cell>
          <cell r="M50">
            <v>0</v>
          </cell>
        </row>
        <row r="51">
          <cell r="C51">
            <v>777</v>
          </cell>
          <cell r="M51">
            <v>0</v>
          </cell>
        </row>
        <row r="52">
          <cell r="C52">
            <v>797</v>
          </cell>
          <cell r="K52">
            <v>1193829</v>
          </cell>
          <cell r="M52">
            <v>1193829</v>
          </cell>
        </row>
        <row r="53">
          <cell r="C53">
            <v>809</v>
          </cell>
          <cell r="K53">
            <v>4608</v>
          </cell>
          <cell r="M53">
            <v>4608</v>
          </cell>
        </row>
        <row r="54">
          <cell r="C54">
            <v>890</v>
          </cell>
          <cell r="K54">
            <v>288512529</v>
          </cell>
          <cell r="M54">
            <v>288512529</v>
          </cell>
        </row>
        <row r="55">
          <cell r="C55">
            <v>904</v>
          </cell>
          <cell r="M55">
            <v>0</v>
          </cell>
        </row>
        <row r="56">
          <cell r="C56">
            <v>912</v>
          </cell>
          <cell r="K56">
            <v>-167371934</v>
          </cell>
          <cell r="M56">
            <v>-167371934</v>
          </cell>
        </row>
        <row r="57">
          <cell r="C57">
            <v>913</v>
          </cell>
          <cell r="M57">
            <v>0</v>
          </cell>
        </row>
        <row r="58">
          <cell r="C58">
            <v>916</v>
          </cell>
          <cell r="M58">
            <v>0</v>
          </cell>
        </row>
        <row r="59">
          <cell r="C59">
            <v>917</v>
          </cell>
          <cell r="M59">
            <v>0</v>
          </cell>
        </row>
        <row r="60">
          <cell r="C60">
            <v>997</v>
          </cell>
          <cell r="K60">
            <v>-824762</v>
          </cell>
          <cell r="M60">
            <v>-824762</v>
          </cell>
        </row>
        <row r="61">
          <cell r="C61">
            <v>999</v>
          </cell>
          <cell r="K61" t="e">
            <v>#REF!</v>
          </cell>
          <cell r="M61" t="e">
            <v>#REF!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1">
          <cell r="C11">
            <v>701</v>
          </cell>
          <cell r="M11">
            <v>0</v>
          </cell>
        </row>
        <row r="12">
          <cell r="C12">
            <v>702</v>
          </cell>
          <cell r="K12">
            <v>109537770</v>
          </cell>
          <cell r="M12">
            <v>109537770</v>
          </cell>
        </row>
        <row r="13">
          <cell r="C13">
            <v>703</v>
          </cell>
          <cell r="M13">
            <v>0</v>
          </cell>
        </row>
        <row r="14">
          <cell r="C14">
            <v>704</v>
          </cell>
          <cell r="M14">
            <v>0</v>
          </cell>
        </row>
        <row r="15">
          <cell r="C15">
            <v>705</v>
          </cell>
          <cell r="I15">
            <v>0</v>
          </cell>
          <cell r="K15">
            <v>10193031</v>
          </cell>
          <cell r="M15">
            <v>10193031</v>
          </cell>
        </row>
        <row r="16">
          <cell r="C16">
            <v>707</v>
          </cell>
          <cell r="M16">
            <v>0</v>
          </cell>
        </row>
        <row r="17">
          <cell r="C17">
            <v>711</v>
          </cell>
          <cell r="K17">
            <v>21506487</v>
          </cell>
          <cell r="M17">
            <v>21506487</v>
          </cell>
        </row>
        <row r="18">
          <cell r="C18">
            <v>712</v>
          </cell>
          <cell r="K18">
            <v>257723248</v>
          </cell>
          <cell r="M18">
            <v>257723248</v>
          </cell>
        </row>
        <row r="19">
          <cell r="C19">
            <v>713</v>
          </cell>
          <cell r="M19">
            <v>0</v>
          </cell>
        </row>
        <row r="20">
          <cell r="C20">
            <v>715</v>
          </cell>
          <cell r="M20">
            <v>0</v>
          </cell>
        </row>
        <row r="21">
          <cell r="C21">
            <v>716</v>
          </cell>
          <cell r="M21">
            <v>0</v>
          </cell>
        </row>
        <row r="22">
          <cell r="C22">
            <v>717</v>
          </cell>
          <cell r="M22">
            <v>0</v>
          </cell>
        </row>
        <row r="23">
          <cell r="C23">
            <v>718</v>
          </cell>
          <cell r="I23">
            <v>16293911</v>
          </cell>
          <cell r="K23">
            <v>130759740</v>
          </cell>
          <cell r="M23">
            <v>147053651</v>
          </cell>
        </row>
        <row r="24">
          <cell r="C24">
            <v>720</v>
          </cell>
          <cell r="K24">
            <v>10612</v>
          </cell>
          <cell r="M24">
            <v>10612</v>
          </cell>
        </row>
        <row r="25">
          <cell r="C25">
            <v>722</v>
          </cell>
          <cell r="K25">
            <v>77427229</v>
          </cell>
          <cell r="M25">
            <v>77427229</v>
          </cell>
        </row>
        <row r="26">
          <cell r="C26">
            <v>723</v>
          </cell>
          <cell r="K26">
            <v>97466469</v>
          </cell>
          <cell r="M26">
            <v>97466469</v>
          </cell>
        </row>
        <row r="27">
          <cell r="C27">
            <v>726</v>
          </cell>
          <cell r="K27">
            <v>1117520973</v>
          </cell>
          <cell r="M27">
            <v>1117520973</v>
          </cell>
        </row>
        <row r="28">
          <cell r="C28">
            <v>727</v>
          </cell>
          <cell r="K28">
            <v>161505404</v>
          </cell>
          <cell r="M28">
            <v>161505404</v>
          </cell>
        </row>
        <row r="29">
          <cell r="C29">
            <v>728</v>
          </cell>
          <cell r="K29">
            <v>35195501</v>
          </cell>
          <cell r="M29">
            <v>35195501</v>
          </cell>
        </row>
        <row r="30">
          <cell r="C30">
            <v>730</v>
          </cell>
          <cell r="I30">
            <v>20121399</v>
          </cell>
          <cell r="M30">
            <v>20121399</v>
          </cell>
        </row>
        <row r="31">
          <cell r="C31">
            <v>731</v>
          </cell>
          <cell r="M31">
            <v>0</v>
          </cell>
        </row>
        <row r="32">
          <cell r="C32">
            <v>732</v>
          </cell>
          <cell r="M32">
            <v>0</v>
          </cell>
        </row>
        <row r="33">
          <cell r="C33">
            <v>741</v>
          </cell>
          <cell r="K33">
            <v>608607119</v>
          </cell>
          <cell r="M33">
            <v>608607119</v>
          </cell>
        </row>
        <row r="34">
          <cell r="C34">
            <v>742</v>
          </cell>
          <cell r="K34">
            <v>16685643</v>
          </cell>
          <cell r="M34">
            <v>16685643</v>
          </cell>
        </row>
        <row r="35">
          <cell r="C35">
            <v>750</v>
          </cell>
          <cell r="K35">
            <v>176530486</v>
          </cell>
          <cell r="M35">
            <v>176530486</v>
          </cell>
        </row>
        <row r="36">
          <cell r="C36">
            <v>751</v>
          </cell>
          <cell r="K36">
            <v>71398972</v>
          </cell>
          <cell r="M36">
            <v>71398972</v>
          </cell>
        </row>
        <row r="37">
          <cell r="C37">
            <v>755</v>
          </cell>
          <cell r="K37">
            <v>59319340</v>
          </cell>
          <cell r="M37">
            <v>59319340</v>
          </cell>
        </row>
        <row r="38">
          <cell r="C38">
            <v>760</v>
          </cell>
          <cell r="K38">
            <v>793311</v>
          </cell>
          <cell r="M38">
            <v>793311</v>
          </cell>
        </row>
        <row r="39">
          <cell r="C39">
            <v>761</v>
          </cell>
          <cell r="K39">
            <v>956736</v>
          </cell>
          <cell r="M39">
            <v>956736</v>
          </cell>
        </row>
        <row r="40">
          <cell r="C40">
            <v>762</v>
          </cell>
          <cell r="M40">
            <v>0</v>
          </cell>
        </row>
        <row r="41">
          <cell r="C41">
            <v>763</v>
          </cell>
          <cell r="M41">
            <v>0</v>
          </cell>
        </row>
        <row r="42">
          <cell r="C42">
            <v>764</v>
          </cell>
          <cell r="K42">
            <v>95332</v>
          </cell>
          <cell r="M42">
            <v>95332</v>
          </cell>
        </row>
        <row r="43">
          <cell r="C43">
            <v>765</v>
          </cell>
          <cell r="K43">
            <v>43200</v>
          </cell>
          <cell r="M43">
            <v>43200</v>
          </cell>
        </row>
        <row r="44">
          <cell r="C44">
            <v>766</v>
          </cell>
          <cell r="I44">
            <v>22042400</v>
          </cell>
          <cell r="K44">
            <v>92528944</v>
          </cell>
          <cell r="M44">
            <v>114571344</v>
          </cell>
        </row>
        <row r="45">
          <cell r="C45">
            <v>767</v>
          </cell>
          <cell r="M45">
            <v>0</v>
          </cell>
        </row>
        <row r="46">
          <cell r="C46">
            <v>768</v>
          </cell>
          <cell r="I46">
            <v>15897632</v>
          </cell>
          <cell r="K46">
            <v>3061729</v>
          </cell>
          <cell r="M46">
            <v>18959361</v>
          </cell>
        </row>
        <row r="47">
          <cell r="C47">
            <v>769</v>
          </cell>
          <cell r="I47">
            <v>56358600</v>
          </cell>
          <cell r="K47">
            <v>418630785</v>
          </cell>
          <cell r="M47">
            <v>474989385</v>
          </cell>
        </row>
        <row r="48">
          <cell r="C48">
            <v>770</v>
          </cell>
          <cell r="K48">
            <v>249704883</v>
          </cell>
          <cell r="M48">
            <v>249704883</v>
          </cell>
        </row>
        <row r="49">
          <cell r="C49">
            <v>771</v>
          </cell>
          <cell r="M49">
            <v>0</v>
          </cell>
        </row>
        <row r="50">
          <cell r="C50">
            <v>772</v>
          </cell>
          <cell r="I50">
            <v>11333260</v>
          </cell>
          <cell r="K50">
            <v>52828499</v>
          </cell>
          <cell r="M50">
            <v>64161759</v>
          </cell>
        </row>
        <row r="51">
          <cell r="C51">
            <v>773</v>
          </cell>
          <cell r="I51">
            <v>25241</v>
          </cell>
          <cell r="K51">
            <v>3521001</v>
          </cell>
          <cell r="M51">
            <v>3546242</v>
          </cell>
        </row>
        <row r="52">
          <cell r="C52">
            <v>774</v>
          </cell>
          <cell r="K52">
            <v>1306397</v>
          </cell>
          <cell r="M52">
            <v>1306397</v>
          </cell>
        </row>
        <row r="53">
          <cell r="C53">
            <v>775</v>
          </cell>
          <cell r="K53">
            <v>328133</v>
          </cell>
          <cell r="M53">
            <v>328133</v>
          </cell>
        </row>
        <row r="54">
          <cell r="C54">
            <v>776</v>
          </cell>
          <cell r="M54">
            <v>0</v>
          </cell>
        </row>
        <row r="55">
          <cell r="C55">
            <v>777</v>
          </cell>
          <cell r="M55">
            <v>0</v>
          </cell>
        </row>
        <row r="56">
          <cell r="C56">
            <v>778</v>
          </cell>
          <cell r="I56">
            <v>1818380</v>
          </cell>
          <cell r="K56">
            <v>6733500</v>
          </cell>
          <cell r="M56">
            <v>8551880</v>
          </cell>
        </row>
        <row r="57">
          <cell r="C57">
            <v>797</v>
          </cell>
          <cell r="K57">
            <v>1107510</v>
          </cell>
          <cell r="M57">
            <v>1107510</v>
          </cell>
        </row>
        <row r="58">
          <cell r="C58">
            <v>809</v>
          </cell>
          <cell r="M58">
            <v>0</v>
          </cell>
        </row>
        <row r="59">
          <cell r="C59">
            <v>890</v>
          </cell>
          <cell r="K59">
            <v>248609514</v>
          </cell>
          <cell r="M59">
            <v>248609514</v>
          </cell>
        </row>
        <row r="60">
          <cell r="C60">
            <v>904</v>
          </cell>
          <cell r="M60">
            <v>0</v>
          </cell>
        </row>
        <row r="61">
          <cell r="C61">
            <v>912</v>
          </cell>
          <cell r="K61">
            <v>-218406851</v>
          </cell>
          <cell r="M61">
            <v>-218406851</v>
          </cell>
        </row>
        <row r="62">
          <cell r="C62">
            <v>913</v>
          </cell>
          <cell r="K62">
            <v>-4365303</v>
          </cell>
          <cell r="M62">
            <v>-4365303</v>
          </cell>
        </row>
        <row r="63">
          <cell r="C63">
            <v>916</v>
          </cell>
          <cell r="K63">
            <v>0</v>
          </cell>
          <cell r="M63">
            <v>0</v>
          </cell>
        </row>
        <row r="64">
          <cell r="C64">
            <v>917</v>
          </cell>
          <cell r="M64">
            <v>0</v>
          </cell>
        </row>
        <row r="65">
          <cell r="C65">
            <v>926</v>
          </cell>
          <cell r="K65">
            <v>-174929606</v>
          </cell>
          <cell r="M65">
            <v>-174929606</v>
          </cell>
        </row>
        <row r="66">
          <cell r="C66">
            <v>927</v>
          </cell>
          <cell r="K66">
            <v>-172002511</v>
          </cell>
          <cell r="M66">
            <v>-172002511</v>
          </cell>
        </row>
        <row r="67">
          <cell r="C67">
            <v>928</v>
          </cell>
          <cell r="K67">
            <v>-84630483</v>
          </cell>
          <cell r="M67">
            <v>-84630483</v>
          </cell>
        </row>
        <row r="68">
          <cell r="C68">
            <v>997</v>
          </cell>
          <cell r="K68">
            <v>-766282</v>
          </cell>
          <cell r="M68">
            <v>-766282</v>
          </cell>
        </row>
        <row r="69">
          <cell r="C69">
            <v>999</v>
          </cell>
          <cell r="M69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1">
          <cell r="D11">
            <v>702</v>
          </cell>
          <cell r="J11">
            <v>-1933118</v>
          </cell>
          <cell r="M11">
            <v>0</v>
          </cell>
          <cell r="O11">
            <v>-1933118</v>
          </cell>
        </row>
        <row r="12">
          <cell r="D12">
            <v>705</v>
          </cell>
          <cell r="J12">
            <v>-25800</v>
          </cell>
          <cell r="M12">
            <v>0</v>
          </cell>
          <cell r="O12">
            <v>-25800</v>
          </cell>
        </row>
        <row r="13">
          <cell r="D13">
            <v>706</v>
          </cell>
          <cell r="M13">
            <v>0</v>
          </cell>
          <cell r="O13">
            <v>0</v>
          </cell>
        </row>
        <row r="14">
          <cell r="D14">
            <v>707</v>
          </cell>
          <cell r="L14">
            <v>154612037</v>
          </cell>
          <cell r="M14">
            <v>0</v>
          </cell>
          <cell r="O14">
            <v>154612037</v>
          </cell>
        </row>
        <row r="15">
          <cell r="D15">
            <v>710</v>
          </cell>
          <cell r="M15">
            <v>0</v>
          </cell>
          <cell r="O15">
            <v>0</v>
          </cell>
        </row>
        <row r="16">
          <cell r="D16">
            <v>712</v>
          </cell>
          <cell r="H16">
            <v>26.242999999999999</v>
          </cell>
          <cell r="L16">
            <v>4545862</v>
          </cell>
          <cell r="M16">
            <v>0</v>
          </cell>
          <cell r="O16">
            <v>4545862</v>
          </cell>
        </row>
        <row r="17">
          <cell r="D17">
            <v>713</v>
          </cell>
          <cell r="J17">
            <v>-2090083</v>
          </cell>
          <cell r="M17">
            <v>0</v>
          </cell>
          <cell r="O17">
            <v>-2090083</v>
          </cell>
        </row>
        <row r="18">
          <cell r="D18">
            <v>715</v>
          </cell>
          <cell r="M18">
            <v>0</v>
          </cell>
          <cell r="O18">
            <v>0</v>
          </cell>
        </row>
        <row r="19">
          <cell r="D19">
            <v>716</v>
          </cell>
          <cell r="L19">
            <v>23172676</v>
          </cell>
          <cell r="M19">
            <v>0</v>
          </cell>
          <cell r="O19">
            <v>23172676</v>
          </cell>
        </row>
        <row r="20">
          <cell r="D20">
            <v>718</v>
          </cell>
          <cell r="J20">
            <v>-1840747</v>
          </cell>
          <cell r="M20">
            <v>0</v>
          </cell>
          <cell r="O20">
            <v>-1840747</v>
          </cell>
        </row>
        <row r="21">
          <cell r="D21">
            <v>722</v>
          </cell>
          <cell r="J21">
            <v>-284772</v>
          </cell>
          <cell r="M21">
            <v>0</v>
          </cell>
          <cell r="O21">
            <v>-284772</v>
          </cell>
        </row>
        <row r="22">
          <cell r="D22">
            <v>723</v>
          </cell>
          <cell r="J22">
            <v>-258599</v>
          </cell>
          <cell r="M22">
            <v>0</v>
          </cell>
          <cell r="O22">
            <v>-258599</v>
          </cell>
        </row>
        <row r="23">
          <cell r="D23">
            <v>726</v>
          </cell>
          <cell r="J23">
            <v>-963303548</v>
          </cell>
          <cell r="M23">
            <v>0</v>
          </cell>
          <cell r="O23">
            <v>-963303548</v>
          </cell>
        </row>
        <row r="24">
          <cell r="D24">
            <v>727</v>
          </cell>
          <cell r="J24">
            <v>-312940</v>
          </cell>
          <cell r="M24">
            <v>0</v>
          </cell>
          <cell r="O24">
            <v>-312940</v>
          </cell>
        </row>
        <row r="25">
          <cell r="D25">
            <v>728</v>
          </cell>
          <cell r="M25">
            <v>0</v>
          </cell>
          <cell r="O25">
            <v>0</v>
          </cell>
        </row>
        <row r="26">
          <cell r="D26">
            <v>741</v>
          </cell>
          <cell r="J26">
            <v>-1483395</v>
          </cell>
          <cell r="M26">
            <v>0</v>
          </cell>
          <cell r="O26">
            <v>-1483395</v>
          </cell>
        </row>
        <row r="27">
          <cell r="D27">
            <v>742</v>
          </cell>
          <cell r="J27">
            <v>-53676</v>
          </cell>
          <cell r="M27">
            <v>0</v>
          </cell>
          <cell r="O27">
            <v>-53676</v>
          </cell>
        </row>
        <row r="28">
          <cell r="D28">
            <v>750</v>
          </cell>
          <cell r="J28">
            <v>-138008317</v>
          </cell>
          <cell r="M28">
            <v>0</v>
          </cell>
          <cell r="O28">
            <v>-138008317</v>
          </cell>
        </row>
        <row r="29">
          <cell r="D29">
            <v>751</v>
          </cell>
          <cell r="J29">
            <v>-5950842</v>
          </cell>
          <cell r="M29">
            <v>0</v>
          </cell>
          <cell r="O29">
            <v>-5950842</v>
          </cell>
        </row>
        <row r="30">
          <cell r="D30">
            <v>755</v>
          </cell>
          <cell r="J30">
            <v>-33280153</v>
          </cell>
          <cell r="M30">
            <v>0</v>
          </cell>
          <cell r="O30">
            <v>-33280153</v>
          </cell>
        </row>
        <row r="31">
          <cell r="D31">
            <v>760</v>
          </cell>
          <cell r="J31">
            <v>-3333270</v>
          </cell>
          <cell r="M31">
            <v>0</v>
          </cell>
          <cell r="O31">
            <v>-3333270</v>
          </cell>
        </row>
        <row r="32">
          <cell r="D32">
            <v>761</v>
          </cell>
          <cell r="J32">
            <v>-353656</v>
          </cell>
          <cell r="M32">
            <v>0</v>
          </cell>
          <cell r="O32">
            <v>-353656</v>
          </cell>
        </row>
        <row r="33">
          <cell r="D33">
            <v>763</v>
          </cell>
          <cell r="J33">
            <v>-26925</v>
          </cell>
          <cell r="M33">
            <v>0</v>
          </cell>
          <cell r="O33">
            <v>-26925</v>
          </cell>
        </row>
        <row r="34">
          <cell r="D34">
            <v>764</v>
          </cell>
          <cell r="J34">
            <v>-142654</v>
          </cell>
          <cell r="M34">
            <v>0</v>
          </cell>
          <cell r="O34">
            <v>-142654</v>
          </cell>
        </row>
        <row r="35">
          <cell r="D35">
            <v>765</v>
          </cell>
          <cell r="J35">
            <v>-112340</v>
          </cell>
          <cell r="M35">
            <v>0</v>
          </cell>
          <cell r="O35">
            <v>-112340</v>
          </cell>
        </row>
        <row r="36">
          <cell r="D36">
            <v>766</v>
          </cell>
          <cell r="J36">
            <v>-1508780</v>
          </cell>
          <cell r="M36">
            <v>0</v>
          </cell>
          <cell r="O36">
            <v>-1508780</v>
          </cell>
        </row>
        <row r="37">
          <cell r="D37">
            <v>767</v>
          </cell>
          <cell r="J37">
            <v>-1800</v>
          </cell>
          <cell r="M37">
            <v>0</v>
          </cell>
          <cell r="O37">
            <v>-1800</v>
          </cell>
        </row>
        <row r="38">
          <cell r="D38">
            <v>768</v>
          </cell>
          <cell r="M38">
            <v>0</v>
          </cell>
          <cell r="O38">
            <v>0</v>
          </cell>
        </row>
        <row r="39">
          <cell r="D39">
            <v>769</v>
          </cell>
          <cell r="J39">
            <v>-7960893</v>
          </cell>
          <cell r="M39">
            <v>0</v>
          </cell>
          <cell r="O39">
            <v>-7960893</v>
          </cell>
        </row>
        <row r="40">
          <cell r="D40">
            <v>770</v>
          </cell>
          <cell r="J40">
            <v>-23804642</v>
          </cell>
          <cell r="M40">
            <v>0</v>
          </cell>
          <cell r="O40">
            <v>-23804642</v>
          </cell>
        </row>
        <row r="41">
          <cell r="D41">
            <v>772</v>
          </cell>
          <cell r="J41">
            <v>-564555</v>
          </cell>
          <cell r="M41">
            <v>0</v>
          </cell>
          <cell r="O41">
            <v>-564555</v>
          </cell>
        </row>
        <row r="42">
          <cell r="D42">
            <v>773</v>
          </cell>
          <cell r="J42">
            <v>-12620</v>
          </cell>
          <cell r="M42">
            <v>0</v>
          </cell>
          <cell r="O42">
            <v>-12620</v>
          </cell>
        </row>
        <row r="43">
          <cell r="D43">
            <v>778</v>
          </cell>
          <cell r="J43">
            <v>-29479</v>
          </cell>
          <cell r="M43">
            <v>0</v>
          </cell>
          <cell r="O43">
            <v>-29479</v>
          </cell>
        </row>
        <row r="44">
          <cell r="D44">
            <v>797</v>
          </cell>
          <cell r="L44">
            <v>40350</v>
          </cell>
          <cell r="M44">
            <v>0</v>
          </cell>
          <cell r="O44">
            <v>40350</v>
          </cell>
        </row>
        <row r="45">
          <cell r="D45">
            <v>809</v>
          </cell>
          <cell r="M45">
            <v>0</v>
          </cell>
          <cell r="O45">
            <v>0</v>
          </cell>
        </row>
        <row r="46">
          <cell r="D46">
            <v>820</v>
          </cell>
          <cell r="M46">
            <v>0</v>
          </cell>
          <cell r="O46">
            <v>0</v>
          </cell>
        </row>
        <row r="47">
          <cell r="D47">
            <v>890</v>
          </cell>
          <cell r="J47">
            <v>-125086</v>
          </cell>
          <cell r="M47">
            <v>0</v>
          </cell>
          <cell r="O47">
            <v>-125086</v>
          </cell>
        </row>
        <row r="48">
          <cell r="D48">
            <v>902</v>
          </cell>
          <cell r="M48">
            <v>0</v>
          </cell>
          <cell r="O48">
            <v>0</v>
          </cell>
        </row>
        <row r="49">
          <cell r="D49">
            <v>912</v>
          </cell>
          <cell r="H49">
            <v>-60.685000000000002</v>
          </cell>
          <cell r="J49">
            <v>-7325220</v>
          </cell>
          <cell r="M49">
            <v>0</v>
          </cell>
          <cell r="O49">
            <v>-7325220</v>
          </cell>
        </row>
        <row r="50">
          <cell r="D50">
            <v>913</v>
          </cell>
          <cell r="J50">
            <v>-163045369</v>
          </cell>
          <cell r="M50">
            <v>0</v>
          </cell>
          <cell r="O50">
            <v>-163045369</v>
          </cell>
        </row>
        <row r="51">
          <cell r="D51">
            <v>916</v>
          </cell>
          <cell r="J51">
            <v>-369992817</v>
          </cell>
          <cell r="M51">
            <v>0</v>
          </cell>
          <cell r="O51">
            <v>-369992817</v>
          </cell>
        </row>
        <row r="52">
          <cell r="D52">
            <v>920</v>
          </cell>
          <cell r="M52">
            <v>0</v>
          </cell>
          <cell r="O52">
            <v>0</v>
          </cell>
        </row>
        <row r="53">
          <cell r="D53">
            <v>922</v>
          </cell>
          <cell r="M53">
            <v>0</v>
          </cell>
          <cell r="O53">
            <v>0</v>
          </cell>
        </row>
        <row r="54">
          <cell r="D54">
            <v>926</v>
          </cell>
          <cell r="L54">
            <v>349894</v>
          </cell>
          <cell r="M54">
            <v>0</v>
          </cell>
          <cell r="O54">
            <v>349894</v>
          </cell>
        </row>
        <row r="55">
          <cell r="D55">
            <v>927</v>
          </cell>
          <cell r="L55">
            <v>1515365</v>
          </cell>
          <cell r="M55">
            <v>0</v>
          </cell>
          <cell r="O55">
            <v>1515365</v>
          </cell>
        </row>
        <row r="56">
          <cell r="D56">
            <v>928</v>
          </cell>
          <cell r="M56">
            <v>0</v>
          </cell>
          <cell r="O56">
            <v>0</v>
          </cell>
        </row>
      </sheetData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junio"/>
      <sheetName val="mayo"/>
      <sheetName val="abril"/>
      <sheetName val="marzo"/>
      <sheetName val="febrero"/>
      <sheetName val="ener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Costos.Comexión"/>
      <sheetName val="formato"/>
      <sheetName val="Servicios por Conexión"/>
      <sheetName val="tAR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ene99"/>
      <sheetName val="feb99"/>
      <sheetName val="mar99"/>
      <sheetName val="abril99"/>
      <sheetName val="may99"/>
      <sheetName val="jun99"/>
      <sheetName val="julio99"/>
      <sheetName val="a-nov"/>
      <sheetName val="a-dic"/>
      <sheetName val="a-ene99"/>
      <sheetName val="a-feb99"/>
      <sheetName val="a-mar99"/>
      <sheetName val="a-abril99"/>
      <sheetName val="a-mayo99"/>
      <sheetName val="a-junio99"/>
      <sheetName val="a-julio99"/>
      <sheetName val="Are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">
          <cell r="U11">
            <v>700</v>
          </cell>
          <cell r="Y11">
            <v>0</v>
          </cell>
          <cell r="AA11">
            <v>0</v>
          </cell>
          <cell r="AF11">
            <v>0</v>
          </cell>
        </row>
        <row r="12">
          <cell r="U12">
            <v>702</v>
          </cell>
          <cell r="AA12">
            <v>-2361580</v>
          </cell>
          <cell r="AF12">
            <v>-2361580</v>
          </cell>
        </row>
        <row r="13">
          <cell r="U13">
            <v>705</v>
          </cell>
          <cell r="AF13">
            <v>0</v>
          </cell>
        </row>
        <row r="14">
          <cell r="U14">
            <v>706</v>
          </cell>
          <cell r="AC14">
            <v>22689055</v>
          </cell>
          <cell r="AF14">
            <v>22689055</v>
          </cell>
        </row>
        <row r="15">
          <cell r="U15">
            <v>707</v>
          </cell>
          <cell r="AC15">
            <v>244720909</v>
          </cell>
          <cell r="AF15">
            <v>244720909</v>
          </cell>
        </row>
        <row r="16">
          <cell r="U16">
            <v>710</v>
          </cell>
          <cell r="AA16">
            <v>-130320</v>
          </cell>
          <cell r="AF16">
            <v>-130320</v>
          </cell>
        </row>
        <row r="17">
          <cell r="U17">
            <v>712</v>
          </cell>
          <cell r="Y17">
            <v>153.72200000000001</v>
          </cell>
          <cell r="AC17">
            <v>12475271</v>
          </cell>
          <cell r="AF17">
            <v>12475271</v>
          </cell>
        </row>
        <row r="18">
          <cell r="U18">
            <v>713</v>
          </cell>
          <cell r="AA18">
            <v>-4799799</v>
          </cell>
          <cell r="AF18">
            <v>-4799799</v>
          </cell>
        </row>
        <row r="19">
          <cell r="U19">
            <v>715</v>
          </cell>
          <cell r="AF19">
            <v>0</v>
          </cell>
        </row>
        <row r="20">
          <cell r="U20">
            <v>716</v>
          </cell>
          <cell r="AC20">
            <v>39916636</v>
          </cell>
          <cell r="AF20">
            <v>39916636</v>
          </cell>
        </row>
        <row r="21">
          <cell r="U21">
            <v>741</v>
          </cell>
          <cell r="AA21">
            <v>-11942288</v>
          </cell>
          <cell r="AF21">
            <v>-11942288</v>
          </cell>
        </row>
        <row r="22">
          <cell r="U22">
            <v>750</v>
          </cell>
          <cell r="AA22">
            <v>-410340707</v>
          </cell>
          <cell r="AF22">
            <v>-410340707</v>
          </cell>
        </row>
        <row r="23">
          <cell r="U23">
            <v>751</v>
          </cell>
          <cell r="AA23">
            <v>-6730127</v>
          </cell>
          <cell r="AF23">
            <v>-6730127</v>
          </cell>
        </row>
        <row r="24">
          <cell r="U24">
            <v>760</v>
          </cell>
          <cell r="AA24">
            <v>-1986164</v>
          </cell>
          <cell r="AF24">
            <v>-1986164</v>
          </cell>
        </row>
        <row r="25">
          <cell r="U25">
            <v>761</v>
          </cell>
          <cell r="AA25">
            <v>-5773104</v>
          </cell>
          <cell r="AF25">
            <v>-5773104</v>
          </cell>
        </row>
        <row r="26">
          <cell r="U26">
            <v>763</v>
          </cell>
          <cell r="AA26">
            <v>-2343715</v>
          </cell>
          <cell r="AF26">
            <v>-2343715</v>
          </cell>
        </row>
        <row r="27">
          <cell r="U27">
            <v>764</v>
          </cell>
          <cell r="AA27">
            <v>-220721</v>
          </cell>
          <cell r="AF27">
            <v>-220721</v>
          </cell>
        </row>
        <row r="28">
          <cell r="U28">
            <v>765</v>
          </cell>
          <cell r="AA28">
            <v>-279460</v>
          </cell>
          <cell r="AF28">
            <v>-279460</v>
          </cell>
        </row>
        <row r="29">
          <cell r="U29">
            <v>766</v>
          </cell>
          <cell r="AA29">
            <v>-540144</v>
          </cell>
          <cell r="AF29">
            <v>-540144</v>
          </cell>
        </row>
        <row r="30">
          <cell r="U30">
            <v>768</v>
          </cell>
          <cell r="AF30">
            <v>0</v>
          </cell>
        </row>
        <row r="31">
          <cell r="U31">
            <v>769</v>
          </cell>
          <cell r="AA31">
            <v>-7227939</v>
          </cell>
          <cell r="AF31">
            <v>-7227939</v>
          </cell>
        </row>
        <row r="32">
          <cell r="U32">
            <v>770</v>
          </cell>
          <cell r="AA32">
            <v>-24705226</v>
          </cell>
          <cell r="AF32">
            <v>-24705226</v>
          </cell>
        </row>
        <row r="33">
          <cell r="U33">
            <v>772</v>
          </cell>
          <cell r="AA33">
            <v>-385478</v>
          </cell>
          <cell r="AF33">
            <v>-385478</v>
          </cell>
        </row>
        <row r="34">
          <cell r="U34">
            <v>773</v>
          </cell>
          <cell r="AA34">
            <v>-19779</v>
          </cell>
          <cell r="AF34">
            <v>-19779</v>
          </cell>
        </row>
        <row r="35">
          <cell r="U35">
            <v>797</v>
          </cell>
          <cell r="AA35">
            <v>-1419</v>
          </cell>
          <cell r="AF35">
            <v>-1419</v>
          </cell>
        </row>
        <row r="36">
          <cell r="U36">
            <v>809</v>
          </cell>
          <cell r="AF36">
            <v>0</v>
          </cell>
        </row>
        <row r="37">
          <cell r="U37">
            <v>820</v>
          </cell>
          <cell r="AA37">
            <v>-122852</v>
          </cell>
          <cell r="AF37">
            <v>-122852</v>
          </cell>
        </row>
        <row r="38">
          <cell r="U38">
            <v>890</v>
          </cell>
          <cell r="AA38">
            <v>-14595</v>
          </cell>
          <cell r="AF38">
            <v>-14595</v>
          </cell>
        </row>
        <row r="39">
          <cell r="U39">
            <v>902</v>
          </cell>
          <cell r="AA39">
            <v>-288265</v>
          </cell>
          <cell r="AF39">
            <v>-288265</v>
          </cell>
        </row>
        <row r="40">
          <cell r="U40">
            <v>912</v>
          </cell>
          <cell r="AA40">
            <v>-10315198</v>
          </cell>
          <cell r="AF40">
            <v>-10315198</v>
          </cell>
        </row>
        <row r="41">
          <cell r="U41">
            <v>913</v>
          </cell>
          <cell r="AA41">
            <v>-333887746</v>
          </cell>
          <cell r="AF41">
            <v>-333887746</v>
          </cell>
        </row>
        <row r="42">
          <cell r="U42">
            <v>916</v>
          </cell>
          <cell r="AA42">
            <v>-122063847</v>
          </cell>
          <cell r="AF42">
            <v>-122063847</v>
          </cell>
        </row>
        <row r="43">
          <cell r="U43">
            <v>920</v>
          </cell>
          <cell r="AC43">
            <v>2880692</v>
          </cell>
          <cell r="AF43">
            <v>2880692</v>
          </cell>
        </row>
        <row r="44">
          <cell r="U44">
            <v>922</v>
          </cell>
          <cell r="AC44">
            <v>5630</v>
          </cell>
          <cell r="AF44">
            <v>5630</v>
          </cell>
        </row>
        <row r="45">
          <cell r="U45">
            <v>997</v>
          </cell>
          <cell r="AC45">
            <v>815</v>
          </cell>
          <cell r="AF45">
            <v>815</v>
          </cell>
        </row>
      </sheetData>
      <sheetData sheetId="8" refreshError="1"/>
      <sheetData sheetId="9" refreshError="1"/>
      <sheetData sheetId="10" refreshError="1"/>
      <sheetData sheetId="11" refreshError="1">
        <row r="11">
          <cell r="C11">
            <v>700</v>
          </cell>
          <cell r="T11">
            <v>700</v>
          </cell>
          <cell r="X11">
            <v>0</v>
          </cell>
          <cell r="AE11">
            <v>0</v>
          </cell>
        </row>
        <row r="12">
          <cell r="C12">
            <v>701</v>
          </cell>
          <cell r="M12">
            <v>0</v>
          </cell>
          <cell r="T12">
            <v>702</v>
          </cell>
          <cell r="X12">
            <v>0</v>
          </cell>
          <cell r="Z12">
            <v>-525545</v>
          </cell>
          <cell r="AE12">
            <v>-525545</v>
          </cell>
        </row>
        <row r="13">
          <cell r="C13">
            <v>702</v>
          </cell>
          <cell r="K13">
            <v>124599526</v>
          </cell>
          <cell r="M13">
            <v>124599526</v>
          </cell>
          <cell r="T13">
            <v>705</v>
          </cell>
          <cell r="X13">
            <v>0</v>
          </cell>
          <cell r="AE13">
            <v>0</v>
          </cell>
        </row>
        <row r="14">
          <cell r="C14">
            <v>703</v>
          </cell>
          <cell r="M14">
            <v>0</v>
          </cell>
          <cell r="T14">
            <v>706</v>
          </cell>
          <cell r="X14">
            <v>0</v>
          </cell>
          <cell r="AE14">
            <v>0</v>
          </cell>
        </row>
        <row r="15">
          <cell r="C15">
            <v>704</v>
          </cell>
          <cell r="M15">
            <v>0</v>
          </cell>
          <cell r="T15">
            <v>707</v>
          </cell>
          <cell r="X15">
            <v>0</v>
          </cell>
          <cell r="AB15">
            <v>432643432</v>
          </cell>
          <cell r="AE15">
            <v>432643432</v>
          </cell>
        </row>
        <row r="16">
          <cell r="C16">
            <v>705</v>
          </cell>
          <cell r="I16">
            <v>13563</v>
          </cell>
          <cell r="K16">
            <v>37143</v>
          </cell>
          <cell r="M16">
            <v>50706</v>
          </cell>
          <cell r="T16">
            <v>710</v>
          </cell>
          <cell r="X16">
            <v>0</v>
          </cell>
          <cell r="Z16">
            <v>-188930</v>
          </cell>
          <cell r="AE16">
            <v>-188930</v>
          </cell>
        </row>
        <row r="17">
          <cell r="C17">
            <v>706</v>
          </cell>
          <cell r="M17">
            <v>0</v>
          </cell>
          <cell r="T17">
            <v>712</v>
          </cell>
          <cell r="X17">
            <v>170.39400000000001</v>
          </cell>
          <cell r="Z17">
            <v>-19965301</v>
          </cell>
          <cell r="AE17">
            <v>-19965301</v>
          </cell>
        </row>
        <row r="18">
          <cell r="C18">
            <v>707</v>
          </cell>
          <cell r="M18">
            <v>0</v>
          </cell>
          <cell r="T18">
            <v>713</v>
          </cell>
          <cell r="X18">
            <v>0</v>
          </cell>
          <cell r="Z18">
            <v>-8421647</v>
          </cell>
          <cell r="AE18">
            <v>-8421647</v>
          </cell>
        </row>
        <row r="19">
          <cell r="C19">
            <v>711</v>
          </cell>
          <cell r="M19">
            <v>0</v>
          </cell>
          <cell r="T19">
            <v>715</v>
          </cell>
          <cell r="X19">
            <v>0</v>
          </cell>
          <cell r="AB19">
            <v>10821755</v>
          </cell>
          <cell r="AE19">
            <v>10821755</v>
          </cell>
        </row>
        <row r="20">
          <cell r="C20">
            <v>712</v>
          </cell>
          <cell r="K20">
            <v>204393146</v>
          </cell>
          <cell r="M20">
            <v>204393146</v>
          </cell>
          <cell r="T20">
            <v>716</v>
          </cell>
          <cell r="X20">
            <v>0</v>
          </cell>
          <cell r="AB20">
            <v>11848761</v>
          </cell>
          <cell r="AE20">
            <v>11848761</v>
          </cell>
        </row>
        <row r="21">
          <cell r="C21">
            <v>713</v>
          </cell>
          <cell r="M21">
            <v>0</v>
          </cell>
          <cell r="T21">
            <v>718</v>
          </cell>
          <cell r="Z21">
            <v>-393914</v>
          </cell>
          <cell r="AE21">
            <v>-393914</v>
          </cell>
        </row>
        <row r="22">
          <cell r="C22">
            <v>715</v>
          </cell>
          <cell r="M22">
            <v>0</v>
          </cell>
          <cell r="T22">
            <v>741</v>
          </cell>
          <cell r="X22">
            <v>0</v>
          </cell>
          <cell r="Z22">
            <v>-12906520</v>
          </cell>
          <cell r="AE22">
            <v>-12906520</v>
          </cell>
        </row>
        <row r="23">
          <cell r="C23">
            <v>716</v>
          </cell>
          <cell r="M23">
            <v>0</v>
          </cell>
          <cell r="T23">
            <v>742</v>
          </cell>
          <cell r="AE23">
            <v>0</v>
          </cell>
        </row>
        <row r="24">
          <cell r="C24">
            <v>717</v>
          </cell>
          <cell r="K24">
            <v>74879291</v>
          </cell>
          <cell r="M24">
            <v>74879291</v>
          </cell>
          <cell r="T24">
            <v>750</v>
          </cell>
          <cell r="X24">
            <v>0</v>
          </cell>
          <cell r="Z24">
            <v>-278040828</v>
          </cell>
          <cell r="AE24">
            <v>-278040828</v>
          </cell>
        </row>
        <row r="25">
          <cell r="C25">
            <v>718</v>
          </cell>
          <cell r="I25">
            <v>36478728</v>
          </cell>
          <cell r="K25">
            <v>101033309</v>
          </cell>
          <cell r="M25">
            <v>137512037</v>
          </cell>
          <cell r="T25">
            <v>751</v>
          </cell>
          <cell r="X25">
            <v>0</v>
          </cell>
          <cell r="Z25">
            <v>-11865727</v>
          </cell>
          <cell r="AE25">
            <v>-11865727</v>
          </cell>
        </row>
        <row r="26">
          <cell r="C26">
            <v>730</v>
          </cell>
          <cell r="I26">
            <v>7715932</v>
          </cell>
          <cell r="M26">
            <v>7715932</v>
          </cell>
          <cell r="T26">
            <v>760</v>
          </cell>
          <cell r="X26">
            <v>0</v>
          </cell>
          <cell r="Z26">
            <v>-12420969</v>
          </cell>
          <cell r="AE26">
            <v>-12420969</v>
          </cell>
        </row>
        <row r="27">
          <cell r="C27">
            <v>731</v>
          </cell>
          <cell r="M27">
            <v>0</v>
          </cell>
          <cell r="T27">
            <v>761</v>
          </cell>
          <cell r="X27">
            <v>0</v>
          </cell>
          <cell r="Z27">
            <v>-4571277</v>
          </cell>
          <cell r="AE27">
            <v>-4571277</v>
          </cell>
        </row>
        <row r="28">
          <cell r="C28">
            <v>732</v>
          </cell>
          <cell r="M28">
            <v>0</v>
          </cell>
          <cell r="T28">
            <v>763</v>
          </cell>
          <cell r="X28">
            <v>0</v>
          </cell>
          <cell r="Z28">
            <v>-178666</v>
          </cell>
          <cell r="AE28">
            <v>-178666</v>
          </cell>
        </row>
        <row r="29">
          <cell r="C29">
            <v>740</v>
          </cell>
          <cell r="M29">
            <v>0</v>
          </cell>
          <cell r="T29">
            <v>764</v>
          </cell>
          <cell r="X29">
            <v>0</v>
          </cell>
          <cell r="Z29">
            <v>-269916</v>
          </cell>
          <cell r="AE29">
            <v>-269916</v>
          </cell>
        </row>
        <row r="30">
          <cell r="C30">
            <v>741</v>
          </cell>
          <cell r="K30">
            <v>263320006</v>
          </cell>
          <cell r="M30">
            <v>263320006</v>
          </cell>
          <cell r="T30">
            <v>765</v>
          </cell>
          <cell r="X30">
            <v>0</v>
          </cell>
          <cell r="Z30">
            <v>-360040</v>
          </cell>
          <cell r="AE30">
            <v>-360040</v>
          </cell>
        </row>
        <row r="31">
          <cell r="C31">
            <v>742</v>
          </cell>
          <cell r="K31">
            <v>5696932</v>
          </cell>
          <cell r="M31">
            <v>5696932</v>
          </cell>
          <cell r="T31">
            <v>766</v>
          </cell>
          <cell r="X31">
            <v>0</v>
          </cell>
          <cell r="Z31">
            <v>-983751</v>
          </cell>
          <cell r="AE31">
            <v>-983751</v>
          </cell>
        </row>
        <row r="32">
          <cell r="C32">
            <v>750</v>
          </cell>
          <cell r="K32">
            <v>986610606</v>
          </cell>
          <cell r="M32">
            <v>986610606</v>
          </cell>
          <cell r="T32">
            <v>767</v>
          </cell>
          <cell r="AE32">
            <v>0</v>
          </cell>
        </row>
        <row r="33">
          <cell r="C33">
            <v>751</v>
          </cell>
          <cell r="K33">
            <v>199418557</v>
          </cell>
          <cell r="M33">
            <v>199418557</v>
          </cell>
          <cell r="T33">
            <v>768</v>
          </cell>
          <cell r="X33">
            <v>0</v>
          </cell>
          <cell r="Z33">
            <v>-351271</v>
          </cell>
          <cell r="AE33">
            <v>-351271</v>
          </cell>
        </row>
        <row r="34">
          <cell r="C34">
            <v>760</v>
          </cell>
          <cell r="K34">
            <v>5288835</v>
          </cell>
          <cell r="M34">
            <v>5288835</v>
          </cell>
          <cell r="T34">
            <v>769</v>
          </cell>
          <cell r="X34">
            <v>0</v>
          </cell>
          <cell r="Z34">
            <v>-5376641</v>
          </cell>
          <cell r="AE34">
            <v>-5376641</v>
          </cell>
        </row>
        <row r="35">
          <cell r="C35">
            <v>761</v>
          </cell>
          <cell r="K35">
            <v>835371</v>
          </cell>
          <cell r="M35">
            <v>835371</v>
          </cell>
          <cell r="T35">
            <v>770</v>
          </cell>
          <cell r="X35">
            <v>0</v>
          </cell>
          <cell r="Z35">
            <v>-19884296</v>
          </cell>
          <cell r="AE35">
            <v>-19884296</v>
          </cell>
        </row>
        <row r="36">
          <cell r="C36">
            <v>762</v>
          </cell>
          <cell r="M36">
            <v>0</v>
          </cell>
          <cell r="T36">
            <v>772</v>
          </cell>
          <cell r="X36">
            <v>0</v>
          </cell>
          <cell r="Z36">
            <v>-492374</v>
          </cell>
          <cell r="AE36">
            <v>-492374</v>
          </cell>
        </row>
        <row r="37">
          <cell r="C37">
            <v>763</v>
          </cell>
          <cell r="K37">
            <v>719371</v>
          </cell>
          <cell r="M37">
            <v>719371</v>
          </cell>
          <cell r="T37">
            <v>773</v>
          </cell>
          <cell r="X37">
            <v>0</v>
          </cell>
          <cell r="Z37">
            <v>-15559</v>
          </cell>
          <cell r="AE37">
            <v>-15559</v>
          </cell>
        </row>
        <row r="38">
          <cell r="C38">
            <v>764</v>
          </cell>
          <cell r="K38">
            <v>626929</v>
          </cell>
          <cell r="M38">
            <v>626929</v>
          </cell>
          <cell r="T38">
            <v>778</v>
          </cell>
          <cell r="AE38">
            <v>0</v>
          </cell>
        </row>
        <row r="39">
          <cell r="C39">
            <v>765</v>
          </cell>
          <cell r="K39">
            <v>47700</v>
          </cell>
          <cell r="M39">
            <v>47700</v>
          </cell>
          <cell r="T39">
            <v>797</v>
          </cell>
          <cell r="X39">
            <v>0</v>
          </cell>
          <cell r="Z39">
            <v>-5373</v>
          </cell>
          <cell r="AE39">
            <v>-5373</v>
          </cell>
        </row>
        <row r="40">
          <cell r="C40">
            <v>766</v>
          </cell>
          <cell r="I40">
            <v>38765147</v>
          </cell>
          <cell r="K40">
            <v>133192475</v>
          </cell>
          <cell r="M40">
            <v>171957622</v>
          </cell>
          <cell r="T40">
            <v>809</v>
          </cell>
          <cell r="X40">
            <v>0</v>
          </cell>
          <cell r="Z40">
            <v>-1205631</v>
          </cell>
          <cell r="AE40">
            <v>-1205631</v>
          </cell>
        </row>
        <row r="41">
          <cell r="C41">
            <v>767</v>
          </cell>
          <cell r="M41">
            <v>0</v>
          </cell>
          <cell r="T41">
            <v>820</v>
          </cell>
          <cell r="X41">
            <v>0</v>
          </cell>
          <cell r="Z41">
            <v>-1422807</v>
          </cell>
          <cell r="AE41">
            <v>-1422807</v>
          </cell>
        </row>
        <row r="42">
          <cell r="C42">
            <v>768</v>
          </cell>
          <cell r="I42">
            <v>56588300</v>
          </cell>
          <cell r="K42">
            <v>10219315</v>
          </cell>
          <cell r="M42">
            <v>66807615</v>
          </cell>
          <cell r="T42">
            <v>890</v>
          </cell>
          <cell r="X42">
            <v>0</v>
          </cell>
          <cell r="Z42">
            <v>-1133180</v>
          </cell>
          <cell r="AE42">
            <v>-1133180</v>
          </cell>
        </row>
        <row r="43">
          <cell r="C43">
            <v>769</v>
          </cell>
          <cell r="I43">
            <v>106696428</v>
          </cell>
          <cell r="K43">
            <v>535396007</v>
          </cell>
          <cell r="M43">
            <v>642092435</v>
          </cell>
          <cell r="T43">
            <v>902</v>
          </cell>
          <cell r="AE43">
            <v>0</v>
          </cell>
        </row>
        <row r="44">
          <cell r="C44">
            <v>770</v>
          </cell>
          <cell r="G44">
            <v>1001.568</v>
          </cell>
          <cell r="I44">
            <v>199268493</v>
          </cell>
          <cell r="K44">
            <v>69477598</v>
          </cell>
          <cell r="M44">
            <v>268746091</v>
          </cell>
          <cell r="T44">
            <v>912</v>
          </cell>
          <cell r="X44">
            <v>-49.896999999999998</v>
          </cell>
          <cell r="Z44">
            <v>-11800464</v>
          </cell>
          <cell r="AE44">
            <v>-11800464</v>
          </cell>
        </row>
        <row r="45">
          <cell r="C45">
            <v>771</v>
          </cell>
          <cell r="M45">
            <v>0</v>
          </cell>
          <cell r="T45">
            <v>913</v>
          </cell>
          <cell r="Z45">
            <v>-71126549</v>
          </cell>
          <cell r="AE45">
            <v>-71126549</v>
          </cell>
        </row>
        <row r="46">
          <cell r="C46">
            <v>772</v>
          </cell>
          <cell r="I46">
            <v>27593271</v>
          </cell>
          <cell r="K46">
            <v>55656042</v>
          </cell>
          <cell r="M46">
            <v>83249313</v>
          </cell>
          <cell r="T46">
            <v>916</v>
          </cell>
          <cell r="Z46">
            <v>-453851126</v>
          </cell>
          <cell r="AE46">
            <v>-453851126</v>
          </cell>
        </row>
        <row r="47">
          <cell r="C47">
            <v>773</v>
          </cell>
          <cell r="I47">
            <v>408053</v>
          </cell>
          <cell r="K47">
            <v>4491461</v>
          </cell>
          <cell r="M47">
            <v>4899514</v>
          </cell>
          <cell r="T47">
            <v>920</v>
          </cell>
          <cell r="AB47">
            <v>3670</v>
          </cell>
          <cell r="AE47">
            <v>3670</v>
          </cell>
        </row>
        <row r="48">
          <cell r="C48">
            <v>774</v>
          </cell>
          <cell r="M48">
            <v>0</v>
          </cell>
          <cell r="T48">
            <v>922</v>
          </cell>
          <cell r="AB48">
            <v>155725</v>
          </cell>
          <cell r="AE48">
            <v>155725</v>
          </cell>
        </row>
        <row r="49">
          <cell r="C49">
            <v>775</v>
          </cell>
          <cell r="M49">
            <v>0</v>
          </cell>
          <cell r="T49">
            <v>997</v>
          </cell>
          <cell r="AB49">
            <v>3846</v>
          </cell>
          <cell r="AE49">
            <v>3846</v>
          </cell>
        </row>
        <row r="50">
          <cell r="C50">
            <v>776</v>
          </cell>
          <cell r="M50">
            <v>0</v>
          </cell>
        </row>
        <row r="51">
          <cell r="C51">
            <v>777</v>
          </cell>
          <cell r="M51">
            <v>0</v>
          </cell>
        </row>
        <row r="52">
          <cell r="C52">
            <v>778</v>
          </cell>
          <cell r="I52">
            <v>4301400</v>
          </cell>
          <cell r="K52">
            <v>11245280</v>
          </cell>
          <cell r="M52">
            <v>15546680</v>
          </cell>
        </row>
        <row r="53">
          <cell r="C53">
            <v>797</v>
          </cell>
          <cell r="K53">
            <v>969782</v>
          </cell>
          <cell r="M53">
            <v>969782</v>
          </cell>
        </row>
        <row r="54">
          <cell r="C54">
            <v>809</v>
          </cell>
          <cell r="M54">
            <v>0</v>
          </cell>
        </row>
        <row r="55">
          <cell r="C55">
            <v>890</v>
          </cell>
          <cell r="K55">
            <v>234185865</v>
          </cell>
          <cell r="M55">
            <v>234185865</v>
          </cell>
        </row>
        <row r="56">
          <cell r="C56">
            <v>904</v>
          </cell>
          <cell r="M56">
            <v>0</v>
          </cell>
        </row>
        <row r="57">
          <cell r="C57">
            <v>912</v>
          </cell>
          <cell r="K57">
            <v>-177401298</v>
          </cell>
          <cell r="M57">
            <v>-177401298</v>
          </cell>
        </row>
        <row r="58">
          <cell r="C58">
            <v>913</v>
          </cell>
          <cell r="K58">
            <v>-103147504</v>
          </cell>
          <cell r="M58">
            <v>-103147504</v>
          </cell>
        </row>
        <row r="59">
          <cell r="C59">
            <v>916</v>
          </cell>
          <cell r="M59">
            <v>0</v>
          </cell>
        </row>
        <row r="60">
          <cell r="C60">
            <v>917</v>
          </cell>
          <cell r="K60">
            <v>-1603232</v>
          </cell>
          <cell r="M60">
            <v>-1603232</v>
          </cell>
        </row>
        <row r="61">
          <cell r="C61">
            <v>997</v>
          </cell>
          <cell r="K61">
            <v>-644717</v>
          </cell>
          <cell r="M61">
            <v>-644717</v>
          </cell>
        </row>
        <row r="62">
          <cell r="C62">
            <v>999</v>
          </cell>
          <cell r="M62">
            <v>0</v>
          </cell>
        </row>
      </sheetData>
      <sheetData sheetId="12" refreshError="1"/>
      <sheetData sheetId="13" refreshError="1"/>
      <sheetData sheetId="14" refreshError="1"/>
      <sheetData sheetId="15" refreshError="1">
        <row r="11">
          <cell r="C11">
            <v>700</v>
          </cell>
        </row>
        <row r="12">
          <cell r="C12">
            <v>701</v>
          </cell>
          <cell r="K12">
            <v>14199179</v>
          </cell>
          <cell r="M12">
            <v>14199179</v>
          </cell>
        </row>
        <row r="13">
          <cell r="C13">
            <v>702</v>
          </cell>
          <cell r="K13">
            <v>112122352</v>
          </cell>
          <cell r="M13">
            <v>112122352</v>
          </cell>
        </row>
        <row r="14">
          <cell r="C14">
            <v>703</v>
          </cell>
          <cell r="M14">
            <v>0</v>
          </cell>
        </row>
        <row r="15">
          <cell r="C15">
            <v>704</v>
          </cell>
          <cell r="M15">
            <v>0</v>
          </cell>
        </row>
        <row r="16">
          <cell r="C16">
            <v>705</v>
          </cell>
          <cell r="K16">
            <v>2079933</v>
          </cell>
          <cell r="M16">
            <v>2079933</v>
          </cell>
        </row>
        <row r="17">
          <cell r="C17">
            <v>706</v>
          </cell>
          <cell r="M17">
            <v>0</v>
          </cell>
        </row>
        <row r="18">
          <cell r="C18">
            <v>707</v>
          </cell>
          <cell r="M18">
            <v>0</v>
          </cell>
        </row>
        <row r="19">
          <cell r="C19">
            <v>711</v>
          </cell>
          <cell r="M19">
            <v>0</v>
          </cell>
        </row>
        <row r="20">
          <cell r="C20">
            <v>712</v>
          </cell>
          <cell r="K20">
            <v>324304030</v>
          </cell>
          <cell r="M20">
            <v>324304030</v>
          </cell>
        </row>
        <row r="21">
          <cell r="C21">
            <v>713</v>
          </cell>
          <cell r="M21">
            <v>0</v>
          </cell>
        </row>
        <row r="22">
          <cell r="C22">
            <v>715</v>
          </cell>
          <cell r="M22">
            <v>0</v>
          </cell>
        </row>
        <row r="23">
          <cell r="C23">
            <v>716</v>
          </cell>
          <cell r="M23">
            <v>0</v>
          </cell>
        </row>
        <row r="24">
          <cell r="C24">
            <v>717</v>
          </cell>
          <cell r="K24">
            <v>70402372</v>
          </cell>
          <cell r="M24">
            <v>70402372</v>
          </cell>
        </row>
        <row r="25">
          <cell r="C25">
            <v>718</v>
          </cell>
          <cell r="K25">
            <v>126289541</v>
          </cell>
          <cell r="M25">
            <v>126289541</v>
          </cell>
        </row>
        <row r="26">
          <cell r="C26">
            <v>726</v>
          </cell>
          <cell r="K26">
            <v>175584057</v>
          </cell>
          <cell r="M26">
            <v>175584057</v>
          </cell>
        </row>
        <row r="27">
          <cell r="C27">
            <v>727</v>
          </cell>
          <cell r="K27">
            <v>105917580</v>
          </cell>
          <cell r="M27">
            <v>105917580</v>
          </cell>
        </row>
        <row r="28">
          <cell r="C28">
            <v>728</v>
          </cell>
          <cell r="K28">
            <v>429567777</v>
          </cell>
          <cell r="M28">
            <v>429567777</v>
          </cell>
        </row>
        <row r="29">
          <cell r="C29">
            <v>730</v>
          </cell>
          <cell r="I29">
            <v>4413823</v>
          </cell>
          <cell r="M29">
            <v>4413823</v>
          </cell>
        </row>
        <row r="30">
          <cell r="C30">
            <v>731</v>
          </cell>
          <cell r="M30">
            <v>0</v>
          </cell>
        </row>
        <row r="31">
          <cell r="C31">
            <v>732</v>
          </cell>
          <cell r="M31">
            <v>0</v>
          </cell>
        </row>
        <row r="32">
          <cell r="C32">
            <v>740</v>
          </cell>
          <cell r="M32">
            <v>0</v>
          </cell>
        </row>
        <row r="33">
          <cell r="C33">
            <v>741</v>
          </cell>
          <cell r="K33">
            <v>380071556</v>
          </cell>
          <cell r="M33">
            <v>380071556</v>
          </cell>
        </row>
        <row r="34">
          <cell r="C34">
            <v>742</v>
          </cell>
          <cell r="K34">
            <v>27952402</v>
          </cell>
          <cell r="M34">
            <v>27952402</v>
          </cell>
        </row>
        <row r="35">
          <cell r="C35">
            <v>750</v>
          </cell>
          <cell r="K35">
            <v>245980659</v>
          </cell>
          <cell r="M35">
            <v>245980659</v>
          </cell>
        </row>
        <row r="36">
          <cell r="C36">
            <v>751</v>
          </cell>
          <cell r="K36">
            <v>64167525</v>
          </cell>
          <cell r="M36">
            <v>64167525</v>
          </cell>
        </row>
        <row r="37">
          <cell r="C37">
            <v>760</v>
          </cell>
          <cell r="K37">
            <v>13687506</v>
          </cell>
          <cell r="M37">
            <v>13687506</v>
          </cell>
        </row>
        <row r="38">
          <cell r="C38">
            <v>761</v>
          </cell>
          <cell r="K38">
            <v>963326</v>
          </cell>
          <cell r="M38">
            <v>963326</v>
          </cell>
        </row>
        <row r="39">
          <cell r="C39">
            <v>762</v>
          </cell>
          <cell r="M39">
            <v>0</v>
          </cell>
        </row>
        <row r="40">
          <cell r="C40">
            <v>763</v>
          </cell>
          <cell r="K40">
            <v>172796</v>
          </cell>
          <cell r="M40">
            <v>172796</v>
          </cell>
        </row>
        <row r="41">
          <cell r="C41">
            <v>764</v>
          </cell>
          <cell r="K41">
            <v>119165</v>
          </cell>
          <cell r="M41">
            <v>119165</v>
          </cell>
        </row>
        <row r="42">
          <cell r="C42">
            <v>765</v>
          </cell>
          <cell r="K42">
            <v>126260</v>
          </cell>
          <cell r="M42">
            <v>126260</v>
          </cell>
        </row>
        <row r="43">
          <cell r="C43">
            <v>766</v>
          </cell>
          <cell r="I43">
            <v>22509082</v>
          </cell>
          <cell r="K43">
            <v>95091538</v>
          </cell>
          <cell r="M43">
            <v>117600620</v>
          </cell>
        </row>
        <row r="44">
          <cell r="C44">
            <v>767</v>
          </cell>
          <cell r="M44">
            <v>0</v>
          </cell>
        </row>
        <row r="45">
          <cell r="C45">
            <v>768</v>
          </cell>
          <cell r="I45">
            <v>27288727</v>
          </cell>
          <cell r="K45">
            <v>7616377</v>
          </cell>
          <cell r="M45">
            <v>34905104</v>
          </cell>
        </row>
        <row r="46">
          <cell r="C46">
            <v>769</v>
          </cell>
          <cell r="I46">
            <v>75393476</v>
          </cell>
          <cell r="K46">
            <v>527426769</v>
          </cell>
          <cell r="M46">
            <v>602820245</v>
          </cell>
        </row>
        <row r="47">
          <cell r="C47">
            <v>770</v>
          </cell>
          <cell r="K47">
            <v>148866789</v>
          </cell>
          <cell r="M47">
            <v>148866789</v>
          </cell>
        </row>
        <row r="48">
          <cell r="C48">
            <v>771</v>
          </cell>
          <cell r="M48">
            <v>0</v>
          </cell>
        </row>
        <row r="49">
          <cell r="C49">
            <v>772</v>
          </cell>
          <cell r="I49">
            <v>17822994</v>
          </cell>
          <cell r="K49">
            <v>69969875</v>
          </cell>
          <cell r="M49">
            <v>87792869</v>
          </cell>
        </row>
        <row r="50">
          <cell r="C50">
            <v>773</v>
          </cell>
          <cell r="I50">
            <v>92548</v>
          </cell>
          <cell r="K50">
            <v>7256518</v>
          </cell>
          <cell r="M50">
            <v>7349066</v>
          </cell>
        </row>
        <row r="51">
          <cell r="C51">
            <v>774</v>
          </cell>
          <cell r="K51">
            <v>2323217</v>
          </cell>
          <cell r="M51">
            <v>2323217</v>
          </cell>
        </row>
        <row r="52">
          <cell r="C52">
            <v>775</v>
          </cell>
          <cell r="K52">
            <v>0</v>
          </cell>
          <cell r="M52">
            <v>0</v>
          </cell>
        </row>
        <row r="53">
          <cell r="C53">
            <v>776</v>
          </cell>
          <cell r="M53">
            <v>0</v>
          </cell>
        </row>
        <row r="54">
          <cell r="C54">
            <v>777</v>
          </cell>
          <cell r="M54">
            <v>0</v>
          </cell>
        </row>
        <row r="55">
          <cell r="C55">
            <v>778</v>
          </cell>
          <cell r="I55">
            <v>2275320</v>
          </cell>
          <cell r="K55">
            <v>11356121</v>
          </cell>
          <cell r="M55">
            <v>13631441</v>
          </cell>
        </row>
        <row r="56">
          <cell r="C56">
            <v>797</v>
          </cell>
          <cell r="K56">
            <v>1166262</v>
          </cell>
          <cell r="M56">
            <v>1166262</v>
          </cell>
        </row>
        <row r="57">
          <cell r="C57">
            <v>809</v>
          </cell>
          <cell r="K57">
            <v>0</v>
          </cell>
          <cell r="M57">
            <v>0</v>
          </cell>
        </row>
        <row r="58">
          <cell r="C58">
            <v>890</v>
          </cell>
          <cell r="K58">
            <v>311829302</v>
          </cell>
          <cell r="M58">
            <v>311829302</v>
          </cell>
        </row>
        <row r="59">
          <cell r="C59">
            <v>904</v>
          </cell>
          <cell r="M59">
            <v>0</v>
          </cell>
        </row>
        <row r="60">
          <cell r="C60">
            <v>912</v>
          </cell>
          <cell r="K60">
            <v>-210090732</v>
          </cell>
          <cell r="M60">
            <v>-210090732</v>
          </cell>
        </row>
        <row r="61">
          <cell r="C61">
            <v>913</v>
          </cell>
          <cell r="M61">
            <v>0</v>
          </cell>
        </row>
        <row r="62">
          <cell r="C62">
            <v>916</v>
          </cell>
          <cell r="K62">
            <v>-41061493</v>
          </cell>
          <cell r="M62">
            <v>-41061493</v>
          </cell>
        </row>
        <row r="63">
          <cell r="C63">
            <v>917</v>
          </cell>
          <cell r="K63">
            <v>-1294220</v>
          </cell>
          <cell r="M63">
            <v>-1294220</v>
          </cell>
        </row>
        <row r="64">
          <cell r="C64">
            <v>926</v>
          </cell>
          <cell r="K64">
            <v>-112450225</v>
          </cell>
          <cell r="M64">
            <v>-112450225</v>
          </cell>
        </row>
        <row r="65">
          <cell r="C65">
            <v>927</v>
          </cell>
          <cell r="K65">
            <v>-109108954</v>
          </cell>
          <cell r="M65">
            <v>-109108954</v>
          </cell>
        </row>
        <row r="66">
          <cell r="C66">
            <v>928</v>
          </cell>
          <cell r="K66">
            <v>-38638990</v>
          </cell>
          <cell r="M66">
            <v>-38638990</v>
          </cell>
        </row>
        <row r="67">
          <cell r="C67">
            <v>997</v>
          </cell>
          <cell r="K67">
            <v>-785939</v>
          </cell>
          <cell r="M67">
            <v>-785939</v>
          </cell>
        </row>
        <row r="68">
          <cell r="C68">
            <v>999</v>
          </cell>
          <cell r="M68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>
        <row r="11">
          <cell r="C11">
            <v>701</v>
          </cell>
          <cell r="M11">
            <v>0</v>
          </cell>
        </row>
        <row r="12">
          <cell r="C12">
            <v>702</v>
          </cell>
          <cell r="K12">
            <v>118025499</v>
          </cell>
          <cell r="M12">
            <v>118025499</v>
          </cell>
        </row>
        <row r="13">
          <cell r="C13">
            <v>703</v>
          </cell>
          <cell r="K13">
            <v>0</v>
          </cell>
          <cell r="M13">
            <v>0</v>
          </cell>
        </row>
        <row r="14">
          <cell r="C14">
            <v>704</v>
          </cell>
          <cell r="M14">
            <v>0</v>
          </cell>
        </row>
        <row r="15">
          <cell r="C15">
            <v>705</v>
          </cell>
          <cell r="K15">
            <v>22265576</v>
          </cell>
          <cell r="M15">
            <v>22265576</v>
          </cell>
        </row>
        <row r="16">
          <cell r="C16">
            <v>707</v>
          </cell>
          <cell r="M16">
            <v>0</v>
          </cell>
        </row>
        <row r="17">
          <cell r="C17">
            <v>711</v>
          </cell>
          <cell r="M17">
            <v>0</v>
          </cell>
        </row>
        <row r="18">
          <cell r="C18">
            <v>712</v>
          </cell>
          <cell r="K18">
            <v>171161413</v>
          </cell>
          <cell r="M18">
            <v>171161413</v>
          </cell>
        </row>
        <row r="19">
          <cell r="C19">
            <v>713</v>
          </cell>
          <cell r="M19">
            <v>0</v>
          </cell>
        </row>
        <row r="20">
          <cell r="C20">
            <v>715</v>
          </cell>
          <cell r="M20">
            <v>0</v>
          </cell>
        </row>
        <row r="21">
          <cell r="C21">
            <v>716</v>
          </cell>
          <cell r="M21">
            <v>0</v>
          </cell>
        </row>
        <row r="22">
          <cell r="C22">
            <v>717</v>
          </cell>
          <cell r="K22">
            <v>70134411</v>
          </cell>
          <cell r="M22">
            <v>70134411</v>
          </cell>
        </row>
        <row r="23">
          <cell r="C23">
            <v>718</v>
          </cell>
          <cell r="I23">
            <v>14982407</v>
          </cell>
          <cell r="K23">
            <v>120143329</v>
          </cell>
          <cell r="M23">
            <v>135125736</v>
          </cell>
        </row>
        <row r="24">
          <cell r="C24">
            <v>720</v>
          </cell>
          <cell r="K24">
            <v>578160</v>
          </cell>
          <cell r="M24">
            <v>578160</v>
          </cell>
        </row>
        <row r="25">
          <cell r="C25">
            <v>722</v>
          </cell>
          <cell r="K25">
            <v>60800475</v>
          </cell>
          <cell r="M25">
            <v>60800475</v>
          </cell>
        </row>
        <row r="26">
          <cell r="C26">
            <v>723</v>
          </cell>
          <cell r="K26">
            <v>75253509</v>
          </cell>
          <cell r="M26">
            <v>75253509</v>
          </cell>
        </row>
        <row r="27">
          <cell r="C27">
            <v>726</v>
          </cell>
          <cell r="K27">
            <v>148541998</v>
          </cell>
          <cell r="M27">
            <v>148541998</v>
          </cell>
        </row>
        <row r="28">
          <cell r="C28">
            <v>727</v>
          </cell>
          <cell r="K28">
            <v>236096087</v>
          </cell>
          <cell r="M28">
            <v>236096087</v>
          </cell>
        </row>
        <row r="29">
          <cell r="C29">
            <v>728</v>
          </cell>
          <cell r="K29">
            <v>41529912</v>
          </cell>
          <cell r="M29">
            <v>41529912</v>
          </cell>
        </row>
        <row r="30">
          <cell r="C30">
            <v>730</v>
          </cell>
          <cell r="I30">
            <v>26955291</v>
          </cell>
          <cell r="M30">
            <v>26955291</v>
          </cell>
        </row>
        <row r="31">
          <cell r="C31">
            <v>731</v>
          </cell>
          <cell r="M31">
            <v>0</v>
          </cell>
        </row>
        <row r="32">
          <cell r="C32">
            <v>732</v>
          </cell>
          <cell r="M32">
            <v>0</v>
          </cell>
        </row>
        <row r="33">
          <cell r="C33">
            <v>741</v>
          </cell>
          <cell r="K33">
            <v>573517822</v>
          </cell>
          <cell r="M33">
            <v>573517822</v>
          </cell>
        </row>
        <row r="34">
          <cell r="C34">
            <v>742</v>
          </cell>
          <cell r="K34">
            <v>28002629</v>
          </cell>
          <cell r="M34">
            <v>28002629</v>
          </cell>
        </row>
        <row r="35">
          <cell r="C35">
            <v>750</v>
          </cell>
          <cell r="K35">
            <v>141212480</v>
          </cell>
          <cell r="M35">
            <v>141212480</v>
          </cell>
        </row>
        <row r="36">
          <cell r="C36">
            <v>751</v>
          </cell>
          <cell r="K36">
            <v>54152399</v>
          </cell>
          <cell r="M36">
            <v>54152399</v>
          </cell>
        </row>
        <row r="37">
          <cell r="C37">
            <v>755</v>
          </cell>
          <cell r="K37">
            <v>42840553</v>
          </cell>
          <cell r="M37">
            <v>42840553</v>
          </cell>
        </row>
        <row r="38">
          <cell r="C38">
            <v>760</v>
          </cell>
          <cell r="K38">
            <v>1279476</v>
          </cell>
          <cell r="M38">
            <v>1279476</v>
          </cell>
        </row>
        <row r="39">
          <cell r="C39">
            <v>761</v>
          </cell>
          <cell r="K39">
            <v>182700</v>
          </cell>
          <cell r="M39">
            <v>182700</v>
          </cell>
        </row>
        <row r="40">
          <cell r="C40">
            <v>762</v>
          </cell>
          <cell r="M40">
            <v>0</v>
          </cell>
        </row>
        <row r="41">
          <cell r="C41">
            <v>763</v>
          </cell>
          <cell r="K41">
            <v>13871</v>
          </cell>
          <cell r="M41">
            <v>13871</v>
          </cell>
        </row>
        <row r="42">
          <cell r="C42">
            <v>764</v>
          </cell>
          <cell r="K42">
            <v>529391</v>
          </cell>
          <cell r="M42">
            <v>529391</v>
          </cell>
        </row>
        <row r="43">
          <cell r="C43">
            <v>765</v>
          </cell>
          <cell r="K43">
            <v>3600</v>
          </cell>
          <cell r="M43">
            <v>3600</v>
          </cell>
        </row>
        <row r="44">
          <cell r="C44">
            <v>766</v>
          </cell>
          <cell r="I44">
            <v>18063000</v>
          </cell>
          <cell r="K44">
            <v>70365701</v>
          </cell>
          <cell r="M44">
            <v>88428701</v>
          </cell>
        </row>
        <row r="45">
          <cell r="C45">
            <v>767</v>
          </cell>
          <cell r="M45">
            <v>0</v>
          </cell>
        </row>
        <row r="46">
          <cell r="C46">
            <v>768</v>
          </cell>
          <cell r="I46">
            <v>21057947</v>
          </cell>
          <cell r="K46">
            <v>12898205</v>
          </cell>
          <cell r="M46">
            <v>33956152</v>
          </cell>
        </row>
        <row r="47">
          <cell r="C47">
            <v>769</v>
          </cell>
          <cell r="I47">
            <v>47649800</v>
          </cell>
          <cell r="K47">
            <v>398144819</v>
          </cell>
          <cell r="M47">
            <v>445794619</v>
          </cell>
        </row>
        <row r="48">
          <cell r="C48">
            <v>770</v>
          </cell>
          <cell r="K48">
            <v>170155274</v>
          </cell>
          <cell r="M48">
            <v>170155274</v>
          </cell>
        </row>
        <row r="49">
          <cell r="C49">
            <v>771</v>
          </cell>
          <cell r="M49">
            <v>0</v>
          </cell>
        </row>
        <row r="50">
          <cell r="C50">
            <v>772</v>
          </cell>
          <cell r="I50">
            <v>10795701</v>
          </cell>
          <cell r="K50">
            <v>44649973</v>
          </cell>
          <cell r="M50">
            <v>55445674</v>
          </cell>
        </row>
        <row r="51">
          <cell r="C51">
            <v>773</v>
          </cell>
          <cell r="I51">
            <v>63102</v>
          </cell>
          <cell r="K51">
            <v>3717974</v>
          </cell>
          <cell r="M51">
            <v>3781076</v>
          </cell>
        </row>
        <row r="52">
          <cell r="C52">
            <v>774</v>
          </cell>
          <cell r="K52">
            <v>27601</v>
          </cell>
          <cell r="M52">
            <v>27601</v>
          </cell>
        </row>
        <row r="53">
          <cell r="C53">
            <v>775</v>
          </cell>
          <cell r="K53">
            <v>737260</v>
          </cell>
          <cell r="M53">
            <v>737260</v>
          </cell>
        </row>
        <row r="54">
          <cell r="C54">
            <v>776</v>
          </cell>
          <cell r="M54">
            <v>0</v>
          </cell>
        </row>
        <row r="55">
          <cell r="C55">
            <v>777</v>
          </cell>
          <cell r="M55">
            <v>0</v>
          </cell>
        </row>
        <row r="56">
          <cell r="C56">
            <v>778</v>
          </cell>
          <cell r="I56">
            <v>1472660</v>
          </cell>
          <cell r="K56">
            <v>7158280</v>
          </cell>
          <cell r="M56">
            <v>8630940</v>
          </cell>
        </row>
        <row r="57">
          <cell r="C57">
            <v>797</v>
          </cell>
          <cell r="K57">
            <v>946825</v>
          </cell>
          <cell r="M57">
            <v>946825</v>
          </cell>
        </row>
        <row r="58">
          <cell r="C58">
            <v>809</v>
          </cell>
          <cell r="M58">
            <v>0</v>
          </cell>
        </row>
        <row r="59">
          <cell r="C59">
            <v>890</v>
          </cell>
          <cell r="K59">
            <v>207352299</v>
          </cell>
          <cell r="M59">
            <v>207352299</v>
          </cell>
        </row>
        <row r="60">
          <cell r="C60">
            <v>904</v>
          </cell>
          <cell r="M60">
            <v>0</v>
          </cell>
        </row>
        <row r="61">
          <cell r="C61">
            <v>912</v>
          </cell>
          <cell r="K61">
            <v>-171994282</v>
          </cell>
          <cell r="M61">
            <v>-171994282</v>
          </cell>
        </row>
        <row r="62">
          <cell r="C62">
            <v>913</v>
          </cell>
          <cell r="K62">
            <v>-85987415</v>
          </cell>
          <cell r="M62">
            <v>-85987415</v>
          </cell>
        </row>
        <row r="63">
          <cell r="C63">
            <v>916</v>
          </cell>
          <cell r="M63">
            <v>0</v>
          </cell>
        </row>
        <row r="64">
          <cell r="C64">
            <v>917</v>
          </cell>
          <cell r="K64">
            <v>3758752</v>
          </cell>
          <cell r="M64">
            <v>3758752</v>
          </cell>
        </row>
        <row r="65">
          <cell r="C65">
            <v>926</v>
          </cell>
          <cell r="K65">
            <v>-108319609</v>
          </cell>
          <cell r="M65">
            <v>-108319609</v>
          </cell>
        </row>
        <row r="66">
          <cell r="C66">
            <v>927</v>
          </cell>
          <cell r="K66">
            <v>-242527350</v>
          </cell>
          <cell r="M66">
            <v>-242527350</v>
          </cell>
        </row>
        <row r="67">
          <cell r="C67">
            <v>928</v>
          </cell>
          <cell r="K67">
            <v>-24426405</v>
          </cell>
          <cell r="M67">
            <v>-24426405</v>
          </cell>
        </row>
        <row r="68">
          <cell r="C68">
            <v>997</v>
          </cell>
          <cell r="K68">
            <v>-618264</v>
          </cell>
          <cell r="M68">
            <v>-618264</v>
          </cell>
        </row>
        <row r="69">
          <cell r="C69">
            <v>999</v>
          </cell>
          <cell r="M69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1">
          <cell r="D11">
            <v>702</v>
          </cell>
          <cell r="J11">
            <v>-1894158</v>
          </cell>
          <cell r="O11">
            <v>-1894158</v>
          </cell>
        </row>
        <row r="12">
          <cell r="D12">
            <v>705</v>
          </cell>
          <cell r="J12">
            <v>-350981</v>
          </cell>
          <cell r="O12">
            <v>-350981</v>
          </cell>
        </row>
        <row r="13">
          <cell r="D13">
            <v>706</v>
          </cell>
          <cell r="O13">
            <v>0</v>
          </cell>
        </row>
        <row r="14">
          <cell r="D14">
            <v>707</v>
          </cell>
          <cell r="O14">
            <v>0</v>
          </cell>
        </row>
        <row r="15">
          <cell r="D15">
            <v>710</v>
          </cell>
          <cell r="O15">
            <v>0</v>
          </cell>
        </row>
        <row r="16">
          <cell r="D16">
            <v>712</v>
          </cell>
          <cell r="J16">
            <v>-14023900</v>
          </cell>
          <cell r="O16">
            <v>-14023900</v>
          </cell>
        </row>
        <row r="17">
          <cell r="D17">
            <v>713</v>
          </cell>
          <cell r="J17">
            <v>-33146960</v>
          </cell>
          <cell r="O17">
            <v>-33146960</v>
          </cell>
        </row>
        <row r="18">
          <cell r="D18">
            <v>715</v>
          </cell>
          <cell r="O18">
            <v>0</v>
          </cell>
        </row>
        <row r="19">
          <cell r="D19">
            <v>716</v>
          </cell>
          <cell r="O19">
            <v>0</v>
          </cell>
        </row>
        <row r="20">
          <cell r="D20">
            <v>718</v>
          </cell>
          <cell r="J20">
            <v>-2828117</v>
          </cell>
          <cell r="O20">
            <v>-2828117</v>
          </cell>
        </row>
        <row r="21">
          <cell r="D21">
            <v>726</v>
          </cell>
          <cell r="J21">
            <v>-19061242</v>
          </cell>
          <cell r="O21">
            <v>-19061242</v>
          </cell>
        </row>
        <row r="22">
          <cell r="D22">
            <v>727</v>
          </cell>
          <cell r="J22">
            <v>-32000</v>
          </cell>
          <cell r="O22">
            <v>-32000</v>
          </cell>
        </row>
        <row r="23">
          <cell r="D23">
            <v>728</v>
          </cell>
          <cell r="O23">
            <v>0</v>
          </cell>
        </row>
        <row r="24">
          <cell r="D24">
            <v>741</v>
          </cell>
          <cell r="J24">
            <v>-1602039</v>
          </cell>
          <cell r="O24">
            <v>-1602039</v>
          </cell>
        </row>
        <row r="25">
          <cell r="D25">
            <v>742</v>
          </cell>
          <cell r="J25">
            <v>0</v>
          </cell>
          <cell r="O25">
            <v>0</v>
          </cell>
        </row>
        <row r="26">
          <cell r="D26">
            <v>750</v>
          </cell>
          <cell r="J26">
            <v>-212447271</v>
          </cell>
          <cell r="O26">
            <v>-212447271</v>
          </cell>
        </row>
        <row r="27">
          <cell r="D27">
            <v>751</v>
          </cell>
          <cell r="J27">
            <v>-12023435</v>
          </cell>
          <cell r="O27">
            <v>-12023435</v>
          </cell>
        </row>
        <row r="28">
          <cell r="D28">
            <v>760</v>
          </cell>
          <cell r="J28">
            <v>-320807</v>
          </cell>
          <cell r="O28">
            <v>-320807</v>
          </cell>
        </row>
        <row r="29">
          <cell r="D29">
            <v>761</v>
          </cell>
          <cell r="J29">
            <v>-40048</v>
          </cell>
          <cell r="O29">
            <v>-40048</v>
          </cell>
        </row>
        <row r="30">
          <cell r="D30">
            <v>763</v>
          </cell>
          <cell r="O30">
            <v>0</v>
          </cell>
        </row>
        <row r="31">
          <cell r="D31">
            <v>764</v>
          </cell>
          <cell r="O31">
            <v>0</v>
          </cell>
        </row>
        <row r="32">
          <cell r="D32">
            <v>765</v>
          </cell>
          <cell r="J32">
            <v>-36900</v>
          </cell>
          <cell r="O32">
            <v>-36900</v>
          </cell>
        </row>
        <row r="33">
          <cell r="D33">
            <v>766</v>
          </cell>
          <cell r="J33">
            <v>-593458</v>
          </cell>
          <cell r="O33">
            <v>-593458</v>
          </cell>
        </row>
        <row r="34">
          <cell r="D34">
            <v>767</v>
          </cell>
          <cell r="O34">
            <v>0</v>
          </cell>
        </row>
        <row r="35">
          <cell r="D35">
            <v>768</v>
          </cell>
          <cell r="J35">
            <v>-141258</v>
          </cell>
          <cell r="O35">
            <v>-141258</v>
          </cell>
        </row>
        <row r="36">
          <cell r="D36">
            <v>769</v>
          </cell>
          <cell r="J36">
            <v>-7385140</v>
          </cell>
          <cell r="O36">
            <v>-7385140</v>
          </cell>
        </row>
        <row r="37">
          <cell r="D37">
            <v>770</v>
          </cell>
          <cell r="J37">
            <v>-20202628</v>
          </cell>
          <cell r="O37">
            <v>-20202628</v>
          </cell>
        </row>
        <row r="38">
          <cell r="D38">
            <v>772</v>
          </cell>
          <cell r="J38">
            <v>-496459</v>
          </cell>
          <cell r="O38">
            <v>-496459</v>
          </cell>
        </row>
        <row r="39">
          <cell r="D39">
            <v>773</v>
          </cell>
          <cell r="J39">
            <v>-12620</v>
          </cell>
          <cell r="O39">
            <v>-12620</v>
          </cell>
        </row>
        <row r="40">
          <cell r="D40">
            <v>778</v>
          </cell>
          <cell r="J40">
            <v>-8040</v>
          </cell>
          <cell r="O40">
            <v>-8040</v>
          </cell>
        </row>
        <row r="41">
          <cell r="D41">
            <v>797</v>
          </cell>
          <cell r="J41">
            <v>-294</v>
          </cell>
          <cell r="O41">
            <v>-294</v>
          </cell>
        </row>
        <row r="42">
          <cell r="D42">
            <v>809</v>
          </cell>
          <cell r="J42">
            <v>-12544</v>
          </cell>
          <cell r="O42">
            <v>-12544</v>
          </cell>
        </row>
        <row r="43">
          <cell r="D43">
            <v>820</v>
          </cell>
          <cell r="O43">
            <v>0</v>
          </cell>
        </row>
        <row r="44">
          <cell r="D44">
            <v>890</v>
          </cell>
          <cell r="J44">
            <v>-13265</v>
          </cell>
          <cell r="O44">
            <v>-13265</v>
          </cell>
        </row>
        <row r="45">
          <cell r="D45">
            <v>902</v>
          </cell>
          <cell r="O45">
            <v>0</v>
          </cell>
        </row>
        <row r="46">
          <cell r="D46">
            <v>912</v>
          </cell>
          <cell r="J46">
            <v>-6287874</v>
          </cell>
          <cell r="O46">
            <v>-6287874</v>
          </cell>
        </row>
        <row r="47">
          <cell r="D47">
            <v>913</v>
          </cell>
          <cell r="J47">
            <v>-254157008</v>
          </cell>
          <cell r="O47">
            <v>-254157008</v>
          </cell>
        </row>
        <row r="48">
          <cell r="D48">
            <v>916</v>
          </cell>
          <cell r="J48">
            <v>-510145506</v>
          </cell>
          <cell r="O48">
            <v>-510145506</v>
          </cell>
        </row>
        <row r="49">
          <cell r="D49">
            <v>920</v>
          </cell>
          <cell r="L49">
            <v>76599</v>
          </cell>
          <cell r="O49">
            <v>76599</v>
          </cell>
        </row>
        <row r="50">
          <cell r="D50">
            <v>922</v>
          </cell>
          <cell r="L50">
            <v>199533</v>
          </cell>
          <cell r="O50">
            <v>199533</v>
          </cell>
        </row>
        <row r="51">
          <cell r="D51">
            <v>926</v>
          </cell>
          <cell r="L51">
            <v>1744520</v>
          </cell>
          <cell r="O51">
            <v>1744520</v>
          </cell>
        </row>
        <row r="52">
          <cell r="D52">
            <v>927</v>
          </cell>
          <cell r="O52">
            <v>0</v>
          </cell>
        </row>
        <row r="53">
          <cell r="D53">
            <v>928</v>
          </cell>
          <cell r="O53">
            <v>0</v>
          </cell>
        </row>
      </sheetData>
      <sheetData sheetId="27" refreshError="1">
        <row r="11">
          <cell r="D11">
            <v>702</v>
          </cell>
          <cell r="J11">
            <v>-5796576</v>
          </cell>
          <cell r="O11">
            <v>-5796576</v>
          </cell>
        </row>
        <row r="12">
          <cell r="D12">
            <v>705</v>
          </cell>
          <cell r="O12">
            <v>0</v>
          </cell>
        </row>
        <row r="13">
          <cell r="D13">
            <v>706</v>
          </cell>
          <cell r="O13">
            <v>0</v>
          </cell>
        </row>
        <row r="14">
          <cell r="D14">
            <v>707</v>
          </cell>
          <cell r="L14">
            <v>242229912</v>
          </cell>
          <cell r="O14">
            <v>242229912</v>
          </cell>
        </row>
        <row r="15">
          <cell r="D15">
            <v>710</v>
          </cell>
          <cell r="O15">
            <v>0</v>
          </cell>
        </row>
        <row r="16">
          <cell r="D16">
            <v>712</v>
          </cell>
          <cell r="J16">
            <v>-3171044</v>
          </cell>
          <cell r="O16">
            <v>-3171044</v>
          </cell>
        </row>
        <row r="17">
          <cell r="D17">
            <v>713</v>
          </cell>
          <cell r="J17">
            <v>-1388649</v>
          </cell>
          <cell r="O17">
            <v>-1388649</v>
          </cell>
        </row>
        <row r="18">
          <cell r="D18">
            <v>715</v>
          </cell>
          <cell r="O18">
            <v>0</v>
          </cell>
        </row>
        <row r="19">
          <cell r="D19">
            <v>716</v>
          </cell>
          <cell r="L19">
            <v>23838338</v>
          </cell>
          <cell r="O19">
            <v>23838338</v>
          </cell>
        </row>
        <row r="20">
          <cell r="D20">
            <v>718</v>
          </cell>
          <cell r="J20">
            <v>-2339166</v>
          </cell>
          <cell r="O20">
            <v>-2339166</v>
          </cell>
        </row>
        <row r="21">
          <cell r="D21">
            <v>726</v>
          </cell>
          <cell r="J21">
            <v>-47952102</v>
          </cell>
          <cell r="O21">
            <v>-47952102</v>
          </cell>
        </row>
        <row r="22">
          <cell r="D22">
            <v>727</v>
          </cell>
          <cell r="J22">
            <v>-39632361</v>
          </cell>
          <cell r="O22">
            <v>-39632361</v>
          </cell>
        </row>
        <row r="23">
          <cell r="D23">
            <v>728</v>
          </cell>
          <cell r="O23">
            <v>0</v>
          </cell>
        </row>
        <row r="24">
          <cell r="D24">
            <v>741</v>
          </cell>
          <cell r="J24">
            <v>-75165</v>
          </cell>
          <cell r="O24">
            <v>-75165</v>
          </cell>
        </row>
        <row r="25">
          <cell r="D25">
            <v>742</v>
          </cell>
          <cell r="O25">
            <v>0</v>
          </cell>
        </row>
        <row r="26">
          <cell r="D26">
            <v>750</v>
          </cell>
          <cell r="J26">
            <v>-152503984</v>
          </cell>
          <cell r="O26">
            <v>-152503984</v>
          </cell>
        </row>
        <row r="27">
          <cell r="D27">
            <v>751</v>
          </cell>
          <cell r="J27">
            <v>-17530427</v>
          </cell>
          <cell r="O27">
            <v>-17530427</v>
          </cell>
        </row>
        <row r="28">
          <cell r="D28">
            <v>760</v>
          </cell>
          <cell r="J28">
            <v>-1757080</v>
          </cell>
          <cell r="O28">
            <v>-1757080</v>
          </cell>
        </row>
        <row r="29">
          <cell r="D29">
            <v>761</v>
          </cell>
          <cell r="J29">
            <v>-987228</v>
          </cell>
          <cell r="O29">
            <v>-987228</v>
          </cell>
        </row>
        <row r="30">
          <cell r="D30">
            <v>763</v>
          </cell>
          <cell r="J30">
            <v>-2877528</v>
          </cell>
          <cell r="O30">
            <v>-2877528</v>
          </cell>
        </row>
        <row r="31">
          <cell r="D31">
            <v>764</v>
          </cell>
          <cell r="J31">
            <v>-95314</v>
          </cell>
          <cell r="O31">
            <v>-95314</v>
          </cell>
        </row>
        <row r="32">
          <cell r="D32">
            <v>765</v>
          </cell>
          <cell r="J32">
            <v>-97200</v>
          </cell>
          <cell r="O32">
            <v>-97200</v>
          </cell>
        </row>
        <row r="33">
          <cell r="D33">
            <v>766</v>
          </cell>
          <cell r="J33">
            <v>-1260146</v>
          </cell>
          <cell r="O33">
            <v>-1260146</v>
          </cell>
        </row>
        <row r="34">
          <cell r="D34">
            <v>767</v>
          </cell>
          <cell r="O34">
            <v>0</v>
          </cell>
        </row>
        <row r="35">
          <cell r="D35">
            <v>768</v>
          </cell>
          <cell r="O35">
            <v>0</v>
          </cell>
        </row>
        <row r="36">
          <cell r="D36">
            <v>769</v>
          </cell>
          <cell r="J36">
            <v>-10792188</v>
          </cell>
          <cell r="O36">
            <v>-10792188</v>
          </cell>
        </row>
        <row r="37">
          <cell r="D37">
            <v>770</v>
          </cell>
          <cell r="J37">
            <v>-20010454</v>
          </cell>
          <cell r="O37">
            <v>-20010454</v>
          </cell>
        </row>
        <row r="38">
          <cell r="D38">
            <v>772</v>
          </cell>
          <cell r="J38">
            <v>-648209</v>
          </cell>
          <cell r="O38">
            <v>-648209</v>
          </cell>
        </row>
        <row r="39">
          <cell r="D39">
            <v>773</v>
          </cell>
          <cell r="J39">
            <v>-12619</v>
          </cell>
          <cell r="O39">
            <v>-12619</v>
          </cell>
        </row>
        <row r="40">
          <cell r="D40">
            <v>778</v>
          </cell>
          <cell r="J40">
            <v>-12058</v>
          </cell>
          <cell r="O40">
            <v>-12058</v>
          </cell>
        </row>
        <row r="41">
          <cell r="D41">
            <v>797</v>
          </cell>
          <cell r="J41">
            <v>-640</v>
          </cell>
          <cell r="O41">
            <v>-640</v>
          </cell>
        </row>
        <row r="42">
          <cell r="D42">
            <v>809</v>
          </cell>
          <cell r="O42">
            <v>0</v>
          </cell>
        </row>
        <row r="43">
          <cell r="D43">
            <v>820</v>
          </cell>
          <cell r="O43">
            <v>0</v>
          </cell>
        </row>
        <row r="44">
          <cell r="D44">
            <v>890</v>
          </cell>
          <cell r="J44">
            <v>-135837</v>
          </cell>
          <cell r="O44">
            <v>-135837</v>
          </cell>
        </row>
        <row r="45">
          <cell r="D45">
            <v>902</v>
          </cell>
          <cell r="O45">
            <v>0</v>
          </cell>
        </row>
        <row r="46">
          <cell r="D46">
            <v>912</v>
          </cell>
          <cell r="J46">
            <v>-7977577</v>
          </cell>
          <cell r="O46">
            <v>-7977577</v>
          </cell>
        </row>
        <row r="47">
          <cell r="D47">
            <v>913</v>
          </cell>
          <cell r="J47">
            <v>-654027165</v>
          </cell>
          <cell r="O47">
            <v>-654027165</v>
          </cell>
        </row>
        <row r="48">
          <cell r="D48">
            <v>916</v>
          </cell>
          <cell r="J48">
            <v>-965578157</v>
          </cell>
          <cell r="O48">
            <v>-965578157</v>
          </cell>
        </row>
        <row r="49">
          <cell r="D49">
            <v>920</v>
          </cell>
          <cell r="L49">
            <v>423290</v>
          </cell>
          <cell r="O49">
            <v>423290</v>
          </cell>
        </row>
        <row r="50">
          <cell r="D50">
            <v>922</v>
          </cell>
          <cell r="O50">
            <v>0</v>
          </cell>
        </row>
        <row r="51">
          <cell r="D51">
            <v>926</v>
          </cell>
          <cell r="L51">
            <v>215445</v>
          </cell>
          <cell r="O51">
            <v>215445</v>
          </cell>
        </row>
        <row r="52">
          <cell r="D52">
            <v>927</v>
          </cell>
          <cell r="L52">
            <v>10222885</v>
          </cell>
          <cell r="O52">
            <v>10222885</v>
          </cell>
        </row>
        <row r="53">
          <cell r="D53">
            <v>928</v>
          </cell>
          <cell r="O53">
            <v>0</v>
          </cell>
        </row>
      </sheetData>
      <sheetData sheetId="28" refreshError="1">
        <row r="11">
          <cell r="D11">
            <v>702</v>
          </cell>
          <cell r="J11">
            <v>-1933118</v>
          </cell>
          <cell r="M11">
            <v>0</v>
          </cell>
          <cell r="O11">
            <v>-1933118</v>
          </cell>
        </row>
        <row r="12">
          <cell r="D12">
            <v>705</v>
          </cell>
          <cell r="J12">
            <v>-25800</v>
          </cell>
          <cell r="M12">
            <v>0</v>
          </cell>
          <cell r="O12">
            <v>-25800</v>
          </cell>
        </row>
        <row r="13">
          <cell r="D13">
            <v>706</v>
          </cell>
          <cell r="M13">
            <v>0</v>
          </cell>
          <cell r="O13">
            <v>0</v>
          </cell>
        </row>
        <row r="14">
          <cell r="D14">
            <v>707</v>
          </cell>
          <cell r="L14">
            <v>154612037</v>
          </cell>
          <cell r="M14">
            <v>0</v>
          </cell>
          <cell r="O14">
            <v>154612037</v>
          </cell>
        </row>
        <row r="15">
          <cell r="D15">
            <v>710</v>
          </cell>
          <cell r="M15">
            <v>0</v>
          </cell>
          <cell r="O15">
            <v>0</v>
          </cell>
        </row>
        <row r="16">
          <cell r="D16">
            <v>712</v>
          </cell>
          <cell r="H16">
            <v>26.242999999999999</v>
          </cell>
          <cell r="L16">
            <v>4545862</v>
          </cell>
          <cell r="M16">
            <v>0</v>
          </cell>
          <cell r="O16">
            <v>4545862</v>
          </cell>
        </row>
        <row r="17">
          <cell r="D17">
            <v>713</v>
          </cell>
          <cell r="J17">
            <v>-2090083</v>
          </cell>
          <cell r="M17">
            <v>0</v>
          </cell>
          <cell r="O17">
            <v>-2090083</v>
          </cell>
        </row>
        <row r="18">
          <cell r="D18">
            <v>715</v>
          </cell>
          <cell r="M18">
            <v>0</v>
          </cell>
          <cell r="O18">
            <v>0</v>
          </cell>
        </row>
        <row r="19">
          <cell r="D19">
            <v>716</v>
          </cell>
          <cell r="L19">
            <v>23172676</v>
          </cell>
          <cell r="M19">
            <v>0</v>
          </cell>
          <cell r="O19">
            <v>23172676</v>
          </cell>
        </row>
        <row r="20">
          <cell r="D20">
            <v>718</v>
          </cell>
          <cell r="J20">
            <v>-1840747</v>
          </cell>
          <cell r="M20">
            <v>0</v>
          </cell>
          <cell r="O20">
            <v>-1840747</v>
          </cell>
        </row>
        <row r="21">
          <cell r="D21">
            <v>722</v>
          </cell>
          <cell r="J21">
            <v>-284772</v>
          </cell>
          <cell r="M21">
            <v>0</v>
          </cell>
          <cell r="O21">
            <v>-284772</v>
          </cell>
        </row>
        <row r="22">
          <cell r="D22">
            <v>723</v>
          </cell>
          <cell r="J22">
            <v>-258599</v>
          </cell>
          <cell r="M22">
            <v>0</v>
          </cell>
          <cell r="O22">
            <v>-258599</v>
          </cell>
        </row>
        <row r="23">
          <cell r="D23">
            <v>726</v>
          </cell>
          <cell r="J23">
            <v>-963303548</v>
          </cell>
          <cell r="M23">
            <v>0</v>
          </cell>
          <cell r="O23">
            <v>-963303548</v>
          </cell>
        </row>
        <row r="24">
          <cell r="D24">
            <v>727</v>
          </cell>
          <cell r="J24">
            <v>-312940</v>
          </cell>
          <cell r="M24">
            <v>0</v>
          </cell>
          <cell r="O24">
            <v>-312940</v>
          </cell>
        </row>
        <row r="25">
          <cell r="D25">
            <v>728</v>
          </cell>
          <cell r="M25">
            <v>0</v>
          </cell>
          <cell r="O25">
            <v>0</v>
          </cell>
        </row>
        <row r="26">
          <cell r="D26">
            <v>741</v>
          </cell>
          <cell r="J26">
            <v>-1483395</v>
          </cell>
          <cell r="M26">
            <v>0</v>
          </cell>
          <cell r="O26">
            <v>-1483395</v>
          </cell>
        </row>
        <row r="27">
          <cell r="D27">
            <v>742</v>
          </cell>
          <cell r="J27">
            <v>-53676</v>
          </cell>
          <cell r="M27">
            <v>0</v>
          </cell>
          <cell r="O27">
            <v>-53676</v>
          </cell>
        </row>
        <row r="28">
          <cell r="D28">
            <v>750</v>
          </cell>
          <cell r="J28">
            <v>-138008317</v>
          </cell>
          <cell r="M28">
            <v>0</v>
          </cell>
          <cell r="O28">
            <v>-138008317</v>
          </cell>
        </row>
        <row r="29">
          <cell r="D29">
            <v>751</v>
          </cell>
          <cell r="J29">
            <v>-5950842</v>
          </cell>
          <cell r="M29">
            <v>0</v>
          </cell>
          <cell r="O29">
            <v>-5950842</v>
          </cell>
        </row>
        <row r="30">
          <cell r="D30">
            <v>755</v>
          </cell>
          <cell r="J30">
            <v>-33280153</v>
          </cell>
          <cell r="M30">
            <v>0</v>
          </cell>
          <cell r="O30">
            <v>-33280153</v>
          </cell>
        </row>
        <row r="31">
          <cell r="D31">
            <v>760</v>
          </cell>
          <cell r="J31">
            <v>-3333270</v>
          </cell>
          <cell r="M31">
            <v>0</v>
          </cell>
          <cell r="O31">
            <v>-3333270</v>
          </cell>
        </row>
        <row r="32">
          <cell r="D32">
            <v>761</v>
          </cell>
          <cell r="J32">
            <v>-353656</v>
          </cell>
          <cell r="M32">
            <v>0</v>
          </cell>
          <cell r="O32">
            <v>-353656</v>
          </cell>
        </row>
        <row r="33">
          <cell r="D33">
            <v>763</v>
          </cell>
          <cell r="J33">
            <v>-26925</v>
          </cell>
          <cell r="M33">
            <v>0</v>
          </cell>
          <cell r="O33">
            <v>-26925</v>
          </cell>
        </row>
        <row r="34">
          <cell r="D34">
            <v>764</v>
          </cell>
          <cell r="J34">
            <v>-142654</v>
          </cell>
          <cell r="M34">
            <v>0</v>
          </cell>
          <cell r="O34">
            <v>-142654</v>
          </cell>
        </row>
        <row r="35">
          <cell r="D35">
            <v>765</v>
          </cell>
          <cell r="J35">
            <v>-112340</v>
          </cell>
          <cell r="M35">
            <v>0</v>
          </cell>
          <cell r="O35">
            <v>-112340</v>
          </cell>
        </row>
        <row r="36">
          <cell r="D36">
            <v>766</v>
          </cell>
          <cell r="J36">
            <v>-1508780</v>
          </cell>
          <cell r="M36">
            <v>0</v>
          </cell>
          <cell r="O36">
            <v>-1508780</v>
          </cell>
        </row>
        <row r="37">
          <cell r="D37">
            <v>767</v>
          </cell>
          <cell r="J37">
            <v>-1800</v>
          </cell>
          <cell r="M37">
            <v>0</v>
          </cell>
          <cell r="O37">
            <v>-1800</v>
          </cell>
        </row>
        <row r="38">
          <cell r="D38">
            <v>768</v>
          </cell>
          <cell r="M38">
            <v>0</v>
          </cell>
          <cell r="O38">
            <v>0</v>
          </cell>
        </row>
        <row r="39">
          <cell r="D39">
            <v>769</v>
          </cell>
          <cell r="J39">
            <v>-7960893</v>
          </cell>
          <cell r="M39">
            <v>0</v>
          </cell>
          <cell r="O39">
            <v>-7960893</v>
          </cell>
        </row>
        <row r="40">
          <cell r="D40">
            <v>770</v>
          </cell>
          <cell r="J40">
            <v>-23804642</v>
          </cell>
          <cell r="M40">
            <v>0</v>
          </cell>
          <cell r="O40">
            <v>-23804642</v>
          </cell>
        </row>
        <row r="41">
          <cell r="D41">
            <v>772</v>
          </cell>
          <cell r="J41">
            <v>-564555</v>
          </cell>
          <cell r="M41">
            <v>0</v>
          </cell>
          <cell r="O41">
            <v>-564555</v>
          </cell>
        </row>
        <row r="42">
          <cell r="D42">
            <v>773</v>
          </cell>
          <cell r="J42">
            <v>-12620</v>
          </cell>
          <cell r="M42">
            <v>0</v>
          </cell>
          <cell r="O42">
            <v>-12620</v>
          </cell>
        </row>
        <row r="43">
          <cell r="D43">
            <v>778</v>
          </cell>
          <cell r="J43">
            <v>-29479</v>
          </cell>
          <cell r="M43">
            <v>0</v>
          </cell>
          <cell r="O43">
            <v>-29479</v>
          </cell>
        </row>
        <row r="44">
          <cell r="D44">
            <v>797</v>
          </cell>
          <cell r="L44">
            <v>40350</v>
          </cell>
          <cell r="M44">
            <v>0</v>
          </cell>
          <cell r="O44">
            <v>40350</v>
          </cell>
        </row>
        <row r="45">
          <cell r="D45">
            <v>809</v>
          </cell>
          <cell r="M45">
            <v>0</v>
          </cell>
          <cell r="O45">
            <v>0</v>
          </cell>
        </row>
        <row r="46">
          <cell r="D46">
            <v>820</v>
          </cell>
          <cell r="M46">
            <v>0</v>
          </cell>
          <cell r="O46">
            <v>0</v>
          </cell>
        </row>
        <row r="47">
          <cell r="D47">
            <v>890</v>
          </cell>
          <cell r="J47">
            <v>-125086</v>
          </cell>
          <cell r="M47">
            <v>0</v>
          </cell>
          <cell r="O47">
            <v>-125086</v>
          </cell>
        </row>
        <row r="48">
          <cell r="D48">
            <v>902</v>
          </cell>
          <cell r="M48">
            <v>0</v>
          </cell>
          <cell r="O48">
            <v>0</v>
          </cell>
        </row>
        <row r="49">
          <cell r="D49">
            <v>912</v>
          </cell>
          <cell r="H49">
            <v>-60.685000000000002</v>
          </cell>
          <cell r="J49">
            <v>-7325220</v>
          </cell>
          <cell r="M49">
            <v>0</v>
          </cell>
          <cell r="O49">
            <v>-7325220</v>
          </cell>
        </row>
        <row r="50">
          <cell r="D50">
            <v>913</v>
          </cell>
          <cell r="J50">
            <v>-163045369</v>
          </cell>
          <cell r="M50">
            <v>0</v>
          </cell>
          <cell r="O50">
            <v>-163045369</v>
          </cell>
        </row>
        <row r="51">
          <cell r="D51">
            <v>916</v>
          </cell>
          <cell r="J51">
            <v>-369992817</v>
          </cell>
          <cell r="M51">
            <v>0</v>
          </cell>
          <cell r="O51">
            <v>-369992817</v>
          </cell>
        </row>
        <row r="52">
          <cell r="D52">
            <v>920</v>
          </cell>
          <cell r="M52">
            <v>0</v>
          </cell>
          <cell r="O52">
            <v>0</v>
          </cell>
        </row>
        <row r="53">
          <cell r="D53">
            <v>922</v>
          </cell>
          <cell r="M53">
            <v>0</v>
          </cell>
          <cell r="O53">
            <v>0</v>
          </cell>
        </row>
        <row r="54">
          <cell r="D54">
            <v>926</v>
          </cell>
          <cell r="L54">
            <v>349894</v>
          </cell>
          <cell r="M54">
            <v>0</v>
          </cell>
          <cell r="O54">
            <v>349894</v>
          </cell>
        </row>
        <row r="55">
          <cell r="D55">
            <v>927</v>
          </cell>
          <cell r="L55">
            <v>1515365</v>
          </cell>
          <cell r="M55">
            <v>0</v>
          </cell>
          <cell r="O55">
            <v>1515365</v>
          </cell>
        </row>
        <row r="56">
          <cell r="D56">
            <v>928</v>
          </cell>
          <cell r="M56">
            <v>0</v>
          </cell>
          <cell r="O56">
            <v>0</v>
          </cell>
        </row>
      </sheetData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"/>
      <sheetName val="11"/>
      <sheetName val="6"/>
      <sheetName val="7"/>
      <sheetName val="8"/>
      <sheetName val="Graf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BALANCE ENERGETICO DE GESTION</v>
          </cell>
        </row>
        <row r="3">
          <cell r="A3" t="str">
            <v>BALANCE ENERGETICO DE GESTION DE CODENSA S.A. E.S.P.</v>
          </cell>
        </row>
        <row r="4">
          <cell r="A4" t="str">
            <v>SERIES ESTIMADAS DE COMPRAS Y VENTAS DE ENERGÍA (MWH)</v>
          </cell>
        </row>
        <row r="5">
          <cell r="A5" t="str">
            <v>VALORES MENSUALES</v>
          </cell>
        </row>
        <row r="7">
          <cell r="B7">
            <v>35431</v>
          </cell>
          <cell r="C7">
            <v>35462</v>
          </cell>
          <cell r="D7">
            <v>35490</v>
          </cell>
          <cell r="E7">
            <v>35521</v>
          </cell>
          <cell r="F7">
            <v>35551</v>
          </cell>
          <cell r="G7">
            <v>35582</v>
          </cell>
          <cell r="H7">
            <v>35612</v>
          </cell>
          <cell r="I7">
            <v>35643</v>
          </cell>
          <cell r="J7">
            <v>35674</v>
          </cell>
          <cell r="K7">
            <v>35704</v>
          </cell>
          <cell r="L7">
            <v>35735</v>
          </cell>
          <cell r="M7">
            <v>35765</v>
          </cell>
          <cell r="N7">
            <v>35796</v>
          </cell>
          <cell r="O7">
            <v>35827</v>
          </cell>
          <cell r="P7">
            <v>35855</v>
          </cell>
          <cell r="Q7">
            <v>35886</v>
          </cell>
          <cell r="R7">
            <v>35916</v>
          </cell>
          <cell r="S7">
            <v>35947</v>
          </cell>
          <cell r="T7">
            <v>35977</v>
          </cell>
          <cell r="U7">
            <v>36008</v>
          </cell>
          <cell r="V7">
            <v>36039</v>
          </cell>
          <cell r="W7">
            <v>36069</v>
          </cell>
          <cell r="X7">
            <v>36100</v>
          </cell>
          <cell r="Y7">
            <v>36130</v>
          </cell>
          <cell r="Z7">
            <v>36161</v>
          </cell>
          <cell r="AA7">
            <v>36192</v>
          </cell>
        </row>
        <row r="8">
          <cell r="A8" t="str">
            <v>Entradas de Energía</v>
          </cell>
          <cell r="B8">
            <v>817654.49399999995</v>
          </cell>
          <cell r="C8">
            <v>786453.41</v>
          </cell>
          <cell r="D8">
            <v>835224.96600000001</v>
          </cell>
          <cell r="E8">
            <v>869948.9169999999</v>
          </cell>
          <cell r="F8">
            <v>868835.31299999997</v>
          </cell>
          <cell r="G8">
            <v>821261.91100000008</v>
          </cell>
          <cell r="H8">
            <v>884189.60899999994</v>
          </cell>
          <cell r="I8">
            <v>870207.98600000003</v>
          </cell>
          <cell r="J8">
            <v>862192.12</v>
          </cell>
          <cell r="K8">
            <v>881576.33</v>
          </cell>
          <cell r="L8">
            <v>831784.38</v>
          </cell>
          <cell r="M8">
            <v>834280.84</v>
          </cell>
          <cell r="N8">
            <v>841038.87842999992</v>
          </cell>
          <cell r="O8">
            <v>817739.60225600004</v>
          </cell>
          <cell r="P8">
            <v>901490.64329600008</v>
          </cell>
          <cell r="Q8">
            <v>851849.22555999993</v>
          </cell>
          <cell r="R8">
            <v>897564.28479800001</v>
          </cell>
          <cell r="S8">
            <v>846786.46874848474</v>
          </cell>
          <cell r="T8">
            <v>882194.31748199987</v>
          </cell>
          <cell r="U8">
            <v>867918.97612000001</v>
          </cell>
          <cell r="V8">
            <v>865243.53232000011</v>
          </cell>
          <cell r="W8">
            <v>885024.26667000004</v>
          </cell>
          <cell r="X8">
            <v>839055.10412000003</v>
          </cell>
          <cell r="Y8">
            <v>838931.61159999995</v>
          </cell>
          <cell r="Z8">
            <v>799903.47790000006</v>
          </cell>
          <cell r="AA8">
            <v>785754.65740000003</v>
          </cell>
        </row>
        <row r="9">
          <cell r="A9" t="str">
            <v>STN - 230 kV</v>
          </cell>
          <cell r="B9">
            <v>817654.49399999995</v>
          </cell>
          <cell r="C9">
            <v>786453.41</v>
          </cell>
          <cell r="D9">
            <v>835224.96600000001</v>
          </cell>
          <cell r="E9">
            <v>869948.9169999999</v>
          </cell>
          <cell r="F9">
            <v>868835.31299999997</v>
          </cell>
          <cell r="G9">
            <v>821261.91100000008</v>
          </cell>
          <cell r="H9">
            <v>884189.60899999994</v>
          </cell>
          <cell r="I9">
            <v>870207.98600000003</v>
          </cell>
          <cell r="J9">
            <v>862192.12</v>
          </cell>
          <cell r="K9">
            <v>881576.33</v>
          </cell>
          <cell r="L9">
            <v>831784.38</v>
          </cell>
          <cell r="M9">
            <v>834280.84</v>
          </cell>
          <cell r="N9">
            <v>674391.60249999992</v>
          </cell>
          <cell r="O9">
            <v>662771.65350000001</v>
          </cell>
          <cell r="P9">
            <v>743364.35550000006</v>
          </cell>
          <cell r="Q9">
            <v>694651.56149999995</v>
          </cell>
          <cell r="R9">
            <v>780935.39</v>
          </cell>
          <cell r="S9">
            <v>737369.45234848477</v>
          </cell>
          <cell r="T9">
            <v>670656.4794999999</v>
          </cell>
          <cell r="U9">
            <v>739228.33</v>
          </cell>
          <cell r="V9">
            <v>798097.32700000016</v>
          </cell>
          <cell r="W9">
            <v>794782.64905000001</v>
          </cell>
          <cell r="X9">
            <v>761259.87400000007</v>
          </cell>
          <cell r="Y9">
            <v>704641.89020000002</v>
          </cell>
          <cell r="Z9">
            <v>736606.83840000001</v>
          </cell>
          <cell r="AA9">
            <v>726495.76450000005</v>
          </cell>
        </row>
        <row r="10">
          <cell r="A10" t="str">
            <v>Emgesa - 115 kV</v>
          </cell>
          <cell r="N10">
            <v>166647.27593</v>
          </cell>
          <cell r="O10">
            <v>154967.948756</v>
          </cell>
          <cell r="P10">
            <v>158126.28779600002</v>
          </cell>
          <cell r="Q10">
            <v>157197.66406000001</v>
          </cell>
          <cell r="R10">
            <v>116628.89479800001</v>
          </cell>
          <cell r="S10">
            <v>109417.01639999999</v>
          </cell>
          <cell r="T10">
            <v>211537.83798199997</v>
          </cell>
          <cell r="U10">
            <v>128690.64612</v>
          </cell>
          <cell r="V10">
            <v>67146.205319999994</v>
          </cell>
          <cell r="W10">
            <v>90241.61761999999</v>
          </cell>
          <cell r="X10">
            <v>77795.230119999993</v>
          </cell>
          <cell r="Y10">
            <v>134289.72139999998</v>
          </cell>
          <cell r="Z10">
            <v>63296.639500000005</v>
          </cell>
          <cell r="AA10">
            <v>59258.892900000006</v>
          </cell>
        </row>
        <row r="11">
          <cell r="A11" t="str">
            <v>Salidas de Energía</v>
          </cell>
          <cell r="B11">
            <v>2326.7739999999999</v>
          </cell>
          <cell r="C11">
            <v>2997.6089999999999</v>
          </cell>
          <cell r="D11">
            <v>2862.8580000000002</v>
          </cell>
          <cell r="E11">
            <v>3275.3649999999998</v>
          </cell>
          <cell r="F11">
            <v>3032.53</v>
          </cell>
          <cell r="G11">
            <v>2793.6790000000001</v>
          </cell>
          <cell r="H11">
            <v>3205.634</v>
          </cell>
          <cell r="I11">
            <v>3005.8209999999999</v>
          </cell>
          <cell r="J11">
            <v>3180.4459999999999</v>
          </cell>
          <cell r="K11">
            <v>3207.9340000000002</v>
          </cell>
          <cell r="L11">
            <v>2926.145</v>
          </cell>
          <cell r="M11">
            <v>2373.8029999999999</v>
          </cell>
          <cell r="N11">
            <v>50298.069760999999</v>
          </cell>
          <cell r="O11">
            <v>48833.899229999995</v>
          </cell>
          <cell r="P11">
            <v>54378.146895999991</v>
          </cell>
          <cell r="Q11">
            <v>55198.094056999995</v>
          </cell>
          <cell r="R11">
            <v>61225.770939000002</v>
          </cell>
          <cell r="S11">
            <v>55792.024665974692</v>
          </cell>
          <cell r="T11">
            <v>55370.135549999992</v>
          </cell>
          <cell r="U11">
            <v>54104.031549999992</v>
          </cell>
          <cell r="V11">
            <v>54361.015149999999</v>
          </cell>
          <cell r="W11">
            <v>56348.080300000001</v>
          </cell>
          <cell r="X11">
            <v>52675.146900000007</v>
          </cell>
          <cell r="Y11">
            <v>55795.668899999997</v>
          </cell>
          <cell r="Z11">
            <v>64955.044099999999</v>
          </cell>
          <cell r="AA11">
            <v>65596.244999999995</v>
          </cell>
        </row>
        <row r="12">
          <cell r="A12" t="str">
            <v>O. Distribuidores</v>
          </cell>
          <cell r="N12">
            <v>35228.163907999995</v>
          </cell>
          <cell r="O12">
            <v>29784.298134000004</v>
          </cell>
          <cell r="P12">
            <v>34098.570089999994</v>
          </cell>
          <cell r="Q12">
            <v>33885.380592000001</v>
          </cell>
          <cell r="R12">
            <v>33967.157888000002</v>
          </cell>
          <cell r="S12">
            <v>32871.526569974696</v>
          </cell>
          <cell r="T12">
            <v>34641.885649999997</v>
          </cell>
          <cell r="U12">
            <v>32638.720649999996</v>
          </cell>
          <cell r="V12">
            <v>31990.891649999994</v>
          </cell>
          <cell r="W12">
            <v>32554.471399999995</v>
          </cell>
          <cell r="X12">
            <v>30703.335200000001</v>
          </cell>
          <cell r="Y12">
            <v>34434.555399999997</v>
          </cell>
          <cell r="Z12">
            <v>34299.959199999998</v>
          </cell>
          <cell r="AA12">
            <v>30514.630499999999</v>
          </cell>
        </row>
        <row r="13">
          <cell r="A13" t="str">
            <v>Emgesa</v>
          </cell>
          <cell r="N13">
            <v>7544.0778530000016</v>
          </cell>
          <cell r="O13">
            <v>10586.621095999999</v>
          </cell>
          <cell r="P13">
            <v>10407.376806</v>
          </cell>
          <cell r="Q13">
            <v>12055.263465</v>
          </cell>
          <cell r="R13">
            <v>12274.923050999998</v>
          </cell>
          <cell r="S13">
            <v>9069.5180959999998</v>
          </cell>
          <cell r="T13">
            <v>5970.2299000000012</v>
          </cell>
          <cell r="U13">
            <v>6866.7109000000009</v>
          </cell>
          <cell r="V13">
            <v>9330.8634999999995</v>
          </cell>
          <cell r="W13">
            <v>9810.9189000000024</v>
          </cell>
          <cell r="X13">
            <v>8667.1116999999995</v>
          </cell>
          <cell r="Y13">
            <v>8287.5434999999998</v>
          </cell>
          <cell r="Z13">
            <v>6158.934900000002</v>
          </cell>
          <cell r="AA13">
            <v>5278.3945000000012</v>
          </cell>
        </row>
        <row r="14">
          <cell r="A14" t="str">
            <v>Otros Comercializadores</v>
          </cell>
          <cell r="B14">
            <v>2326.7739999999999</v>
          </cell>
          <cell r="C14">
            <v>2997.6089999999999</v>
          </cell>
          <cell r="D14">
            <v>2862.8580000000002</v>
          </cell>
          <cell r="E14">
            <v>3275.3649999999998</v>
          </cell>
          <cell r="F14">
            <v>3032.53</v>
          </cell>
          <cell r="G14">
            <v>2793.6790000000001</v>
          </cell>
          <cell r="H14">
            <v>3205.634</v>
          </cell>
          <cell r="I14">
            <v>3005.8209999999999</v>
          </cell>
          <cell r="J14">
            <v>3180.4459999999999</v>
          </cell>
          <cell r="K14">
            <v>3207.9340000000002</v>
          </cell>
          <cell r="L14">
            <v>2926.145</v>
          </cell>
          <cell r="M14">
            <v>2373.8029999999999</v>
          </cell>
          <cell r="N14">
            <v>7525.8280000000004</v>
          </cell>
          <cell r="O14">
            <v>8462.98</v>
          </cell>
          <cell r="P14">
            <v>9872.2000000000007</v>
          </cell>
          <cell r="Q14">
            <v>9257.4500000000007</v>
          </cell>
          <cell r="R14">
            <v>14983.69</v>
          </cell>
          <cell r="S14">
            <v>13850.98</v>
          </cell>
          <cell r="T14">
            <v>14758.02</v>
          </cell>
          <cell r="U14">
            <v>14598.6</v>
          </cell>
          <cell r="V14">
            <v>13039.26</v>
          </cell>
          <cell r="W14">
            <v>13982.69</v>
          </cell>
          <cell r="X14">
            <v>13304.7</v>
          </cell>
          <cell r="Y14">
            <v>13073.57</v>
          </cell>
          <cell r="Z14">
            <v>24496.15</v>
          </cell>
          <cell r="AA14">
            <v>29803.22</v>
          </cell>
        </row>
        <row r="15">
          <cell r="A15" t="str">
            <v>Compras Mercado Interno</v>
          </cell>
          <cell r="B15">
            <v>815327.72</v>
          </cell>
          <cell r="C15">
            <v>783455.80099999998</v>
          </cell>
          <cell r="D15">
            <v>832362.10800000001</v>
          </cell>
          <cell r="E15">
            <v>866673.55199999991</v>
          </cell>
          <cell r="F15">
            <v>865802.78299999994</v>
          </cell>
          <cell r="G15">
            <v>818468.23200000008</v>
          </cell>
          <cell r="H15">
            <v>880983.97499999998</v>
          </cell>
          <cell r="I15">
            <v>867202.16500000004</v>
          </cell>
          <cell r="J15">
            <v>859011.674</v>
          </cell>
          <cell r="K15">
            <v>878368.39599999995</v>
          </cell>
          <cell r="L15">
            <v>828858.23499999999</v>
          </cell>
          <cell r="M15">
            <v>831907.03700000001</v>
          </cell>
          <cell r="N15">
            <v>790740.80866899993</v>
          </cell>
          <cell r="O15">
            <v>768905.70302600006</v>
          </cell>
          <cell r="P15">
            <v>847112.49640000006</v>
          </cell>
          <cell r="Q15">
            <v>796651.13150299992</v>
          </cell>
          <cell r="R15">
            <v>836338.51385900006</v>
          </cell>
          <cell r="S15">
            <v>790994.44408251008</v>
          </cell>
          <cell r="T15">
            <v>826824.18193199986</v>
          </cell>
          <cell r="U15">
            <v>813814.94457000005</v>
          </cell>
          <cell r="V15">
            <v>810882.51717000012</v>
          </cell>
          <cell r="W15">
            <v>828676.18637000001</v>
          </cell>
          <cell r="X15">
            <v>786379.95721999998</v>
          </cell>
          <cell r="Y15">
            <v>783135.9426999999</v>
          </cell>
          <cell r="Z15">
            <v>734948.4338</v>
          </cell>
          <cell r="AA15">
            <v>720158.41240000003</v>
          </cell>
        </row>
        <row r="16">
          <cell r="A16" t="str">
            <v>Compras Mercado Externo</v>
          </cell>
          <cell r="B16">
            <v>2945.92</v>
          </cell>
          <cell r="C16">
            <v>4496.6689999999999</v>
          </cell>
          <cell r="D16">
            <v>10746.962</v>
          </cell>
          <cell r="E16">
            <v>9705.268</v>
          </cell>
          <cell r="F16">
            <v>8846.9169999999995</v>
          </cell>
          <cell r="G16">
            <v>10748.168</v>
          </cell>
          <cell r="H16">
            <v>11796.844999999999</v>
          </cell>
          <cell r="I16">
            <v>13106.895</v>
          </cell>
          <cell r="J16">
            <v>14267.263000000001</v>
          </cell>
          <cell r="K16">
            <v>12076.136</v>
          </cell>
          <cell r="L16">
            <v>15868.108</v>
          </cell>
          <cell r="M16">
            <v>13758.941999999999</v>
          </cell>
          <cell r="N16">
            <v>24795.331999999999</v>
          </cell>
          <cell r="O16">
            <v>26928.55</v>
          </cell>
          <cell r="P16">
            <v>30702.57</v>
          </cell>
          <cell r="Q16">
            <v>26978.15</v>
          </cell>
          <cell r="R16">
            <v>28681.72</v>
          </cell>
          <cell r="S16">
            <v>28623.32</v>
          </cell>
          <cell r="T16">
            <v>30485.4</v>
          </cell>
          <cell r="U16">
            <v>23592.94</v>
          </cell>
          <cell r="V16">
            <v>21665.84</v>
          </cell>
          <cell r="W16">
            <v>14028.02</v>
          </cell>
          <cell r="X16">
            <v>14958.4</v>
          </cell>
          <cell r="Y16">
            <v>12743.589400000001</v>
          </cell>
          <cell r="Z16">
            <v>11364.405099999998</v>
          </cell>
          <cell r="AA16">
            <v>9063.82</v>
          </cell>
        </row>
        <row r="17">
          <cell r="A17" t="str">
            <v>Compras sin STN</v>
          </cell>
          <cell r="B17">
            <v>818273.64</v>
          </cell>
          <cell r="C17">
            <v>787952.47</v>
          </cell>
          <cell r="D17">
            <v>843109.07000000007</v>
          </cell>
          <cell r="E17">
            <v>876378.82</v>
          </cell>
          <cell r="F17">
            <v>874649.7</v>
          </cell>
          <cell r="G17">
            <v>829216.4</v>
          </cell>
          <cell r="H17">
            <v>892780.82</v>
          </cell>
          <cell r="I17">
            <v>880309.06</v>
          </cell>
          <cell r="J17">
            <v>873278.93700000003</v>
          </cell>
          <cell r="K17">
            <v>890444.53200000001</v>
          </cell>
          <cell r="L17">
            <v>844726.34299999999</v>
          </cell>
          <cell r="M17">
            <v>845665.97900000005</v>
          </cell>
          <cell r="N17">
            <v>815536.14066899999</v>
          </cell>
          <cell r="O17">
            <v>795834.25302600011</v>
          </cell>
          <cell r="P17">
            <v>877815.06640000001</v>
          </cell>
          <cell r="Q17">
            <v>823629.28150299995</v>
          </cell>
          <cell r="R17">
            <v>865020.23385900003</v>
          </cell>
          <cell r="S17">
            <v>819617.76408251002</v>
          </cell>
          <cell r="T17">
            <v>857309.58193199988</v>
          </cell>
          <cell r="U17">
            <v>837407.88456999999</v>
          </cell>
          <cell r="V17">
            <v>832548.35717000009</v>
          </cell>
          <cell r="W17">
            <v>842704.20637000003</v>
          </cell>
          <cell r="X17">
            <v>801338.35722000001</v>
          </cell>
          <cell r="Y17">
            <v>795879.53209999995</v>
          </cell>
          <cell r="Z17">
            <v>746312.83889999997</v>
          </cell>
          <cell r="AA17">
            <v>729222.23239999998</v>
          </cell>
        </row>
        <row r="18">
          <cell r="A18" t="str">
            <v>Perdidas STN</v>
          </cell>
          <cell r="B18">
            <v>14706.36</v>
          </cell>
          <cell r="C18">
            <v>15367.53</v>
          </cell>
          <cell r="D18">
            <v>17610.93</v>
          </cell>
          <cell r="E18">
            <v>14501.18</v>
          </cell>
          <cell r="F18">
            <v>14360.3</v>
          </cell>
          <cell r="G18">
            <v>12653.6</v>
          </cell>
          <cell r="H18">
            <v>16309.18</v>
          </cell>
          <cell r="I18">
            <v>16890.939999999999</v>
          </cell>
          <cell r="J18">
            <v>19154.27</v>
          </cell>
          <cell r="K18">
            <v>25362.21</v>
          </cell>
          <cell r="L18">
            <v>17300.04</v>
          </cell>
          <cell r="M18">
            <v>22070.400000000001</v>
          </cell>
          <cell r="N18">
            <v>24895.49</v>
          </cell>
          <cell r="O18">
            <v>23997.38</v>
          </cell>
          <cell r="P18">
            <v>23159.98</v>
          </cell>
          <cell r="Q18">
            <v>13916.42</v>
          </cell>
          <cell r="R18">
            <v>11097.74</v>
          </cell>
          <cell r="S18">
            <v>11371.76</v>
          </cell>
          <cell r="T18">
            <v>12537.81</v>
          </cell>
          <cell r="U18">
            <v>12561.12</v>
          </cell>
          <cell r="V18">
            <v>12488.225399999999</v>
          </cell>
          <cell r="W18">
            <v>15168.68</v>
          </cell>
          <cell r="X18">
            <v>16026.8</v>
          </cell>
          <cell r="Y18">
            <v>13529.952045700002</v>
          </cell>
          <cell r="Z18">
            <v>11194.691999999999</v>
          </cell>
          <cell r="AA18">
            <v>10938.33</v>
          </cell>
        </row>
        <row r="19">
          <cell r="A19" t="str">
            <v>Compras con STN</v>
          </cell>
          <cell r="B19">
            <v>832980</v>
          </cell>
          <cell r="C19">
            <v>803320</v>
          </cell>
          <cell r="D19">
            <v>860720.00000000012</v>
          </cell>
          <cell r="E19">
            <v>890880</v>
          </cell>
          <cell r="F19">
            <v>889010</v>
          </cell>
          <cell r="G19">
            <v>841870</v>
          </cell>
          <cell r="H19">
            <v>909090</v>
          </cell>
          <cell r="I19">
            <v>897200</v>
          </cell>
          <cell r="J19">
            <v>892433.20700000005</v>
          </cell>
          <cell r="K19">
            <v>915806.74199999997</v>
          </cell>
          <cell r="L19">
            <v>862026.38300000003</v>
          </cell>
          <cell r="M19">
            <v>867736.37900000007</v>
          </cell>
          <cell r="N19">
            <v>840431.63066899998</v>
          </cell>
          <cell r="O19">
            <v>819831.63302600011</v>
          </cell>
          <cell r="P19">
            <v>900975.04639999999</v>
          </cell>
          <cell r="Q19">
            <v>837545.70150299999</v>
          </cell>
          <cell r="R19">
            <v>876117.97385900002</v>
          </cell>
          <cell r="S19">
            <v>830989.52408251003</v>
          </cell>
          <cell r="T19">
            <v>869847.39193199994</v>
          </cell>
          <cell r="U19">
            <v>849969.00456999999</v>
          </cell>
          <cell r="V19">
            <v>845036.58257000009</v>
          </cell>
          <cell r="W19">
            <v>857872.88637000008</v>
          </cell>
          <cell r="X19">
            <v>817365.15722000005</v>
          </cell>
          <cell r="Y19">
            <v>809409.4841457</v>
          </cell>
          <cell r="Z19">
            <v>757507.53090000001</v>
          </cell>
          <cell r="AA19">
            <v>740160.56239999994</v>
          </cell>
        </row>
        <row r="20">
          <cell r="A20" t="str">
            <v>Ajustes</v>
          </cell>
        </row>
        <row r="22">
          <cell r="A22" t="str">
            <v>VENTAS</v>
          </cell>
        </row>
        <row r="23">
          <cell r="A23" t="str">
            <v>No regulado Interno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124598.686</v>
          </cell>
          <cell r="O23">
            <v>124027.798</v>
          </cell>
          <cell r="P23">
            <v>140638.67727000001</v>
          </cell>
          <cell r="Q23">
            <v>123651.13021</v>
          </cell>
          <cell r="R23">
            <v>131435.09899999999</v>
          </cell>
          <cell r="S23">
            <v>126008.90399999999</v>
          </cell>
          <cell r="T23">
            <v>125921.774</v>
          </cell>
          <cell r="U23">
            <v>123071.573</v>
          </cell>
          <cell r="V23">
            <v>122941.799</v>
          </cell>
          <cell r="W23">
            <v>127752.81800000001</v>
          </cell>
          <cell r="X23">
            <v>115674.45699999999</v>
          </cell>
          <cell r="Y23">
            <v>100717.61399999999</v>
          </cell>
          <cell r="Z23">
            <v>91377.56</v>
          </cell>
          <cell r="AA23">
            <v>96149.941999999995</v>
          </cell>
        </row>
        <row r="24">
          <cell r="A24" t="str">
            <v>208 V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>11.4 kV</v>
          </cell>
          <cell r="N25">
            <v>32933.404999999999</v>
          </cell>
          <cell r="O25">
            <v>34718.381000000001</v>
          </cell>
          <cell r="P25">
            <v>45229.876520000005</v>
          </cell>
          <cell r="Q25">
            <v>36491.375069999995</v>
          </cell>
          <cell r="R25">
            <v>41580.108000000007</v>
          </cell>
          <cell r="S25">
            <v>40127.85</v>
          </cell>
          <cell r="T25">
            <v>40518.513000000006</v>
          </cell>
          <cell r="U25">
            <v>39870.247000000003</v>
          </cell>
          <cell r="V25">
            <v>38739.296000000002</v>
          </cell>
          <cell r="W25">
            <v>40087.781000000003</v>
          </cell>
          <cell r="X25">
            <v>36070.409</v>
          </cell>
          <cell r="Y25">
            <v>30030.642999999996</v>
          </cell>
          <cell r="Z25">
            <v>29835.91</v>
          </cell>
          <cell r="AA25">
            <v>37153.620999999992</v>
          </cell>
        </row>
        <row r="26">
          <cell r="A26" t="str">
            <v>34.5 kV</v>
          </cell>
          <cell r="N26">
            <v>66502.004000000001</v>
          </cell>
          <cell r="O26">
            <v>67164.048999999999</v>
          </cell>
          <cell r="P26">
            <v>62326.638749999991</v>
          </cell>
          <cell r="Q26">
            <v>62368.94862000001</v>
          </cell>
          <cell r="R26">
            <v>62095.522999999994</v>
          </cell>
          <cell r="S26">
            <v>59414.004000000001</v>
          </cell>
          <cell r="T26">
            <v>61428.195999999996</v>
          </cell>
          <cell r="U26">
            <v>56570.363000000005</v>
          </cell>
          <cell r="V26">
            <v>58519.971999999994</v>
          </cell>
          <cell r="W26">
            <v>60710.763000000006</v>
          </cell>
          <cell r="X26">
            <v>58270.739000000001</v>
          </cell>
          <cell r="Y26">
            <v>48921.618999999999</v>
          </cell>
          <cell r="Z26">
            <v>48852.337</v>
          </cell>
          <cell r="AA26">
            <v>48691.334999999999</v>
          </cell>
        </row>
        <row r="27">
          <cell r="A27" t="str">
            <v>115 kV</v>
          </cell>
          <cell r="N27">
            <v>25163.276999999998</v>
          </cell>
          <cell r="O27">
            <v>22145.367999999999</v>
          </cell>
          <cell r="P27">
            <v>33082.162000000004</v>
          </cell>
          <cell r="Q27">
            <v>24790.806520000002</v>
          </cell>
          <cell r="R27">
            <v>27759.468000000001</v>
          </cell>
          <cell r="S27">
            <v>26467.05</v>
          </cell>
          <cell r="T27">
            <v>23975.064999999999</v>
          </cell>
          <cell r="U27">
            <v>26630.962999999996</v>
          </cell>
          <cell r="V27">
            <v>25682.531000000003</v>
          </cell>
          <cell r="W27">
            <v>26954.274000000001</v>
          </cell>
          <cell r="X27">
            <v>21333.309000000001</v>
          </cell>
          <cell r="Y27">
            <v>21765.351999999999</v>
          </cell>
          <cell r="Z27">
            <v>12689.313</v>
          </cell>
          <cell r="AA27">
            <v>10304.986000000001</v>
          </cell>
        </row>
        <row r="28">
          <cell r="A28" t="str">
            <v>Regulado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484337.92126837105</v>
          </cell>
          <cell r="O28">
            <v>467733.99739829561</v>
          </cell>
          <cell r="P28">
            <v>522035.55567257188</v>
          </cell>
          <cell r="Q28">
            <v>490877.56262824783</v>
          </cell>
          <cell r="R28">
            <v>505131.0504158471</v>
          </cell>
          <cell r="S28">
            <v>471536.89078787708</v>
          </cell>
          <cell r="T28">
            <v>492146.8641840159</v>
          </cell>
          <cell r="U28">
            <v>512872.56094619847</v>
          </cell>
          <cell r="V28">
            <v>490800.23067800654</v>
          </cell>
          <cell r="W28">
            <v>517694.61106237181</v>
          </cell>
          <cell r="X28">
            <v>511008.10593565082</v>
          </cell>
          <cell r="Y28">
            <v>530535.45838744252</v>
          </cell>
          <cell r="Z28">
            <v>512994.69150557567</v>
          </cell>
          <cell r="AA28">
            <v>467939.32590652996</v>
          </cell>
        </row>
        <row r="29">
          <cell r="A29" t="str">
            <v>208 V</v>
          </cell>
          <cell r="N29">
            <v>428166.00899927295</v>
          </cell>
          <cell r="O29">
            <v>410026.92514839873</v>
          </cell>
          <cell r="P29">
            <v>449137.22278018913</v>
          </cell>
          <cell r="Q29">
            <v>429824.78274841752</v>
          </cell>
          <cell r="R29">
            <v>443668.47694146668</v>
          </cell>
          <cell r="S29">
            <v>407610.47974315105</v>
          </cell>
          <cell r="T29">
            <v>429477.58891806076</v>
          </cell>
          <cell r="U29">
            <v>444152.48282816017</v>
          </cell>
          <cell r="V29">
            <v>424003.19873818883</v>
          </cell>
          <cell r="W29">
            <v>442880.48240575759</v>
          </cell>
          <cell r="X29">
            <v>444995.70515238593</v>
          </cell>
          <cell r="Y29">
            <v>460998.05685400311</v>
          </cell>
          <cell r="Z29">
            <v>444168.07851693488</v>
          </cell>
          <cell r="AA29">
            <v>403772.89966728969</v>
          </cell>
        </row>
        <row r="30">
          <cell r="A30" t="str">
            <v>11.4 kV</v>
          </cell>
          <cell r="N30">
            <v>52245.72498091813</v>
          </cell>
          <cell r="O30">
            <v>53757.314922333615</v>
          </cell>
          <cell r="P30">
            <v>67436.237200774543</v>
          </cell>
          <cell r="Q30">
            <v>56721.901734621722</v>
          </cell>
          <cell r="R30">
            <v>57123.11285231181</v>
          </cell>
          <cell r="S30">
            <v>60461.955671320757</v>
          </cell>
          <cell r="T30">
            <v>59144.114268574878</v>
          </cell>
          <cell r="U30">
            <v>64770.201414437222</v>
          </cell>
          <cell r="V30">
            <v>63087.43956212281</v>
          </cell>
          <cell r="W30">
            <v>70775.125854354308</v>
          </cell>
          <cell r="X30">
            <v>62411.025792845132</v>
          </cell>
          <cell r="Y30">
            <v>65627.698883766527</v>
          </cell>
          <cell r="Z30">
            <v>65441.262695344776</v>
          </cell>
          <cell r="AA30">
            <v>56376.493797225739</v>
          </cell>
        </row>
        <row r="31">
          <cell r="A31" t="str">
            <v>34.5 kV</v>
          </cell>
          <cell r="N31">
            <v>3926.1872881799673</v>
          </cell>
          <cell r="O31">
            <v>3949.7573275632626</v>
          </cell>
          <cell r="P31">
            <v>5462.0956916081914</v>
          </cell>
          <cell r="Q31">
            <v>4330.8781452085614</v>
          </cell>
          <cell r="R31">
            <v>4339.4606220686355</v>
          </cell>
          <cell r="S31">
            <v>3464.4553734053325</v>
          </cell>
          <cell r="T31">
            <v>3525.1609973802711</v>
          </cell>
          <cell r="U31">
            <v>3949.8767036011136</v>
          </cell>
          <cell r="V31">
            <v>3709.5923776949103</v>
          </cell>
          <cell r="W31">
            <v>4039.0028022599436</v>
          </cell>
          <cell r="X31">
            <v>3601.3749904197916</v>
          </cell>
          <cell r="Y31">
            <v>3909.7026496729104</v>
          </cell>
          <cell r="Z31">
            <v>3385.3502932960241</v>
          </cell>
          <cell r="AA31">
            <v>3673.2224420144662</v>
          </cell>
        </row>
        <row r="32">
          <cell r="A32" t="str">
            <v>115 kV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4116.71</v>
          </cell>
        </row>
        <row r="33">
          <cell r="A33" t="str">
            <v>Alumbrado público</v>
          </cell>
          <cell r="N33">
            <v>23656.776000000002</v>
          </cell>
          <cell r="O33">
            <v>21103.9015</v>
          </cell>
          <cell r="P33">
            <v>23515.606499999998</v>
          </cell>
          <cell r="Q33">
            <v>23216.58</v>
          </cell>
          <cell r="R33">
            <v>23902.873599999999</v>
          </cell>
          <cell r="S33">
            <v>23758.484</v>
          </cell>
          <cell r="T33">
            <v>23996.398800000003</v>
          </cell>
          <cell r="U33">
            <v>24081.5448</v>
          </cell>
          <cell r="V33">
            <v>23346.925714285717</v>
          </cell>
          <cell r="W33">
            <v>24032.953904761904</v>
          </cell>
          <cell r="X33">
            <v>23581.103999999999</v>
          </cell>
          <cell r="Y33">
            <v>24571.027999999998</v>
          </cell>
          <cell r="Z33">
            <v>24020.495661016921</v>
          </cell>
          <cell r="AA33">
            <v>22902.879661016948</v>
          </cell>
        </row>
        <row r="34">
          <cell r="A34" t="str">
            <v>Ventas Mercado Interno</v>
          </cell>
          <cell r="B34">
            <v>617217.58199999994</v>
          </cell>
          <cell r="C34">
            <v>679888.8</v>
          </cell>
          <cell r="D34">
            <v>624616.03199999989</v>
          </cell>
          <cell r="E34">
            <v>682488.04600000009</v>
          </cell>
          <cell r="F34">
            <v>626339.98800000001</v>
          </cell>
          <cell r="G34">
            <v>694698.86600000004</v>
          </cell>
          <cell r="H34">
            <v>633897.72699999996</v>
          </cell>
          <cell r="I34">
            <v>652534.20399999991</v>
          </cell>
          <cell r="J34">
            <v>644638.13599999994</v>
          </cell>
          <cell r="K34">
            <v>693612.60837000003</v>
          </cell>
          <cell r="L34">
            <v>650676.17955999996</v>
          </cell>
          <cell r="M34">
            <v>666226.43663999997</v>
          </cell>
          <cell r="N34">
            <v>632593.38326837099</v>
          </cell>
          <cell r="O34">
            <v>612865.69689829566</v>
          </cell>
          <cell r="P34">
            <v>686189.83944257186</v>
          </cell>
          <cell r="Q34">
            <v>637745.27283824782</v>
          </cell>
          <cell r="R34">
            <v>660469.0230158472</v>
          </cell>
          <cell r="S34">
            <v>621304.27878787718</v>
          </cell>
          <cell r="T34">
            <v>642065.03698401584</v>
          </cell>
          <cell r="U34">
            <v>660025.67874619854</v>
          </cell>
          <cell r="V34">
            <v>637088.95539229224</v>
          </cell>
          <cell r="W34">
            <v>669480.38296713377</v>
          </cell>
          <cell r="X34">
            <v>650263.66693565086</v>
          </cell>
          <cell r="Y34">
            <v>655824.10038744251</v>
          </cell>
          <cell r="Z34">
            <v>628392.74716659251</v>
          </cell>
          <cell r="AA34">
            <v>586992.14756754693</v>
          </cell>
        </row>
        <row r="35">
          <cell r="A35" t="str">
            <v>No Regulado Externo</v>
          </cell>
          <cell r="B35">
            <v>2914.7130000000002</v>
          </cell>
          <cell r="C35">
            <v>4426.1350000000002</v>
          </cell>
          <cell r="D35">
            <v>10569.32</v>
          </cell>
          <cell r="E35">
            <v>9506.7129999999997</v>
          </cell>
          <cell r="F35">
            <v>8646.7710000000006</v>
          </cell>
          <cell r="G35">
            <v>10539.644</v>
          </cell>
          <cell r="H35">
            <v>11569.346</v>
          </cell>
          <cell r="I35">
            <v>12855.539000000001</v>
          </cell>
          <cell r="J35">
            <v>14011.733</v>
          </cell>
          <cell r="K35">
            <v>11851.725629999999</v>
          </cell>
          <cell r="L35">
            <v>15576.143440000002</v>
          </cell>
          <cell r="M35">
            <v>13479.207360000002</v>
          </cell>
          <cell r="N35">
            <v>23318.852999999999</v>
          </cell>
          <cell r="O35">
            <v>27586.273000000001</v>
          </cell>
          <cell r="P35">
            <v>28625.690730000002</v>
          </cell>
          <cell r="Q35">
            <v>26318.318789999998</v>
          </cell>
          <cell r="R35">
            <v>28508.239999999998</v>
          </cell>
          <cell r="S35">
            <v>28089.531999999999</v>
          </cell>
          <cell r="T35">
            <v>29704.768</v>
          </cell>
          <cell r="U35">
            <v>23083.84</v>
          </cell>
          <cell r="V35">
            <v>21071.347999999998</v>
          </cell>
          <cell r="W35">
            <v>13201.21</v>
          </cell>
          <cell r="X35">
            <v>14495.438</v>
          </cell>
          <cell r="Y35">
            <v>12199.155999999999</v>
          </cell>
          <cell r="Z35">
            <v>11130.754000000001</v>
          </cell>
          <cell r="AA35">
            <v>8536.5040000000008</v>
          </cell>
        </row>
        <row r="36">
          <cell r="A36" t="str">
            <v>208 V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11.4 kV</v>
          </cell>
          <cell r="N37">
            <v>3931.3649999999998</v>
          </cell>
          <cell r="O37">
            <v>3518.5010000000002</v>
          </cell>
          <cell r="P37">
            <v>4099.1474799999996</v>
          </cell>
          <cell r="Q37">
            <v>3457.2909300000001</v>
          </cell>
          <cell r="R37">
            <v>3436.8330000000001</v>
          </cell>
          <cell r="S37">
            <v>3110.6770000000001</v>
          </cell>
          <cell r="T37">
            <v>3020.8989999999999</v>
          </cell>
          <cell r="U37">
            <v>3102.6759999999999</v>
          </cell>
          <cell r="V37">
            <v>2998.0919999999996</v>
          </cell>
          <cell r="W37">
            <v>3118.2249999999999</v>
          </cell>
          <cell r="X37">
            <v>3128.7470000000003</v>
          </cell>
          <cell r="Y37">
            <v>2804.5430000000001</v>
          </cell>
          <cell r="Z37">
            <v>3476.4629999999997</v>
          </cell>
          <cell r="AA37">
            <v>2597.7780000000002</v>
          </cell>
        </row>
        <row r="38">
          <cell r="A38" t="str">
            <v>34.5 kV</v>
          </cell>
          <cell r="N38">
            <v>6387.4880000000003</v>
          </cell>
          <cell r="O38">
            <v>10784.415999999999</v>
          </cell>
          <cell r="P38">
            <v>9845.6022500000036</v>
          </cell>
          <cell r="Q38">
            <v>9600.8003799999969</v>
          </cell>
          <cell r="R38">
            <v>10730.634</v>
          </cell>
          <cell r="S38">
            <v>9855.8510000000006</v>
          </cell>
          <cell r="T38">
            <v>10335.739000000001</v>
          </cell>
          <cell r="U38">
            <v>7489.5569999999998</v>
          </cell>
          <cell r="V38">
            <v>8615.74</v>
          </cell>
          <cell r="W38">
            <v>7646.0649999999996</v>
          </cell>
          <cell r="X38">
            <v>7494.8060000000005</v>
          </cell>
          <cell r="Y38">
            <v>7032.0640000000003</v>
          </cell>
          <cell r="Z38">
            <v>7108.1080000000002</v>
          </cell>
          <cell r="AA38">
            <v>5646.6220000000003</v>
          </cell>
        </row>
        <row r="39">
          <cell r="A39" t="str">
            <v>115 kV</v>
          </cell>
          <cell r="N39">
            <v>13000</v>
          </cell>
          <cell r="O39">
            <v>13283.356</v>
          </cell>
          <cell r="P39">
            <v>14680.940999999999</v>
          </cell>
          <cell r="Q39">
            <v>13260.227480000001</v>
          </cell>
          <cell r="R39">
            <v>14340.772999999999</v>
          </cell>
          <cell r="S39">
            <v>15123.004000000001</v>
          </cell>
          <cell r="T39">
            <v>16348.13</v>
          </cell>
          <cell r="U39">
            <v>12491.607</v>
          </cell>
          <cell r="V39">
            <v>9457.5159999999996</v>
          </cell>
          <cell r="W39">
            <v>2436.92</v>
          </cell>
          <cell r="X39">
            <v>3871.8850000000002</v>
          </cell>
          <cell r="Y39">
            <v>2362.549</v>
          </cell>
          <cell r="Z39">
            <v>546.18299999999999</v>
          </cell>
          <cell r="AA39">
            <v>292.10399999999998</v>
          </cell>
        </row>
        <row r="40">
          <cell r="A40" t="str">
            <v>Ventas Mercado Codensa</v>
          </cell>
          <cell r="B40">
            <v>620132.29499999993</v>
          </cell>
          <cell r="C40">
            <v>684314.93500000006</v>
          </cell>
          <cell r="D40">
            <v>635185.35199999984</v>
          </cell>
          <cell r="E40">
            <v>691994.75900000008</v>
          </cell>
          <cell r="F40">
            <v>634986.75899999996</v>
          </cell>
          <cell r="G40">
            <v>705238.51</v>
          </cell>
          <cell r="H40">
            <v>645467.07299999997</v>
          </cell>
          <cell r="I40">
            <v>665389.7429999999</v>
          </cell>
          <cell r="J40">
            <v>658649.86899999995</v>
          </cell>
          <cell r="K40">
            <v>705464.33400000003</v>
          </cell>
          <cell r="L40">
            <v>666252.32299999997</v>
          </cell>
          <cell r="M40">
            <v>679705.64399999997</v>
          </cell>
          <cell r="N40">
            <v>655912.23626837099</v>
          </cell>
          <cell r="O40">
            <v>640451.96989829571</v>
          </cell>
          <cell r="P40">
            <v>714815.53017257189</v>
          </cell>
          <cell r="Q40">
            <v>664063.59162824787</v>
          </cell>
          <cell r="R40">
            <v>688977.26301584719</v>
          </cell>
          <cell r="S40">
            <v>649393.81078787718</v>
          </cell>
          <cell r="T40">
            <v>671769.80498401588</v>
          </cell>
          <cell r="U40">
            <v>683109.5187461985</v>
          </cell>
          <cell r="V40">
            <v>658160.30339229223</v>
          </cell>
          <cell r="W40">
            <v>682681.59296713374</v>
          </cell>
          <cell r="X40">
            <v>664759.10493565083</v>
          </cell>
          <cell r="Y40">
            <v>668023.25638744247</v>
          </cell>
          <cell r="Z40">
            <v>639523.50116659247</v>
          </cell>
          <cell r="AA40">
            <v>595528.65156754688</v>
          </cell>
        </row>
        <row r="41">
          <cell r="A41" t="str">
            <v>Ajustes</v>
          </cell>
        </row>
        <row r="43">
          <cell r="A43" t="str">
            <v>Pérdidas GWH sin STN</v>
          </cell>
          <cell r="B43">
            <v>198141.34500000009</v>
          </cell>
          <cell r="C43">
            <v>103637.53499999992</v>
          </cell>
          <cell r="D43">
            <v>207923.71800000023</v>
          </cell>
          <cell r="E43">
            <v>184384.06099999987</v>
          </cell>
          <cell r="F43">
            <v>239662.94099999999</v>
          </cell>
          <cell r="G43">
            <v>123977.89000000001</v>
          </cell>
          <cell r="H43">
            <v>247313.74699999997</v>
          </cell>
          <cell r="I43">
            <v>214919.31700000016</v>
          </cell>
          <cell r="J43">
            <v>214629.06800000009</v>
          </cell>
          <cell r="K43">
            <v>184980.19799999997</v>
          </cell>
          <cell r="L43">
            <v>178474.02000000002</v>
          </cell>
          <cell r="M43">
            <v>165960.33500000008</v>
          </cell>
          <cell r="N43">
            <v>159623.90440062899</v>
          </cell>
          <cell r="O43">
            <v>155382.2831277044</v>
          </cell>
          <cell r="P43">
            <v>162999.53622742812</v>
          </cell>
          <cell r="Q43">
            <v>159565.68987475208</v>
          </cell>
          <cell r="R43">
            <v>176042.97084315284</v>
          </cell>
          <cell r="S43">
            <v>170223.95329463284</v>
          </cell>
          <cell r="T43">
            <v>185539.77694798401</v>
          </cell>
          <cell r="U43">
            <v>154298.36582380149</v>
          </cell>
          <cell r="V43">
            <v>174388.05377770786</v>
          </cell>
          <cell r="W43">
            <v>160022.61340286629</v>
          </cell>
          <cell r="X43">
            <v>136579.25228434918</v>
          </cell>
          <cell r="Y43">
            <v>127856.27571255749</v>
          </cell>
          <cell r="Z43">
            <v>106789.3377334075</v>
          </cell>
          <cell r="AA43">
            <v>133693.5808324531</v>
          </cell>
        </row>
        <row r="44">
          <cell r="A44" t="str">
            <v>% Pérdidas sin STN</v>
          </cell>
          <cell r="B44">
            <v>0.24214557980873011</v>
          </cell>
          <cell r="C44">
            <v>0.13152764785419091</v>
          </cell>
          <cell r="D44">
            <v>0.24661544442879757</v>
          </cell>
          <cell r="E44">
            <v>0.21039310489041702</v>
          </cell>
          <cell r="F44">
            <v>0.27401020202716586</v>
          </cell>
          <cell r="G44">
            <v>0.14951210564576389</v>
          </cell>
          <cell r="H44">
            <v>0.27701507633194894</v>
          </cell>
          <cell r="I44">
            <v>0.24414075324863763</v>
          </cell>
          <cell r="J44">
            <v>0.24577378304499295</v>
          </cell>
          <cell r="K44">
            <v>0.20773915875986307</v>
          </cell>
          <cell r="L44">
            <v>0.21128028204514041</v>
          </cell>
          <cell r="M44">
            <v>0.19624809217966668</v>
          </cell>
          <cell r="N44">
            <v>0.19572879292594739</v>
          </cell>
          <cell r="O44">
            <v>0.19524452803695549</v>
          </cell>
          <cell r="P44">
            <v>0.18568778603436845</v>
          </cell>
          <cell r="Q44">
            <v>0.19373484340378067</v>
          </cell>
          <cell r="R44">
            <v>0.20351312484078632</v>
          </cell>
          <cell r="S44">
            <v>0.20768699844516375</v>
          </cell>
          <cell r="T44">
            <v>0.21642097657401507</v>
          </cell>
          <cell r="U44">
            <v>0.18425712089280369</v>
          </cell>
          <cell r="V44">
            <v>0.20946297266201816</v>
          </cell>
          <cell r="W44">
            <v>0.18989179381478763</v>
          </cell>
          <cell r="X44">
            <v>0.17043893013953482</v>
          </cell>
          <cell r="Y44">
            <v>0.16064777463895469</v>
          </cell>
          <cell r="Z44">
            <v>0.14308924108930737</v>
          </cell>
          <cell r="AA44">
            <v>0.18333722546067166</v>
          </cell>
        </row>
        <row r="45">
          <cell r="A45" t="str">
            <v>Pérdidas GWH conn STN</v>
          </cell>
          <cell r="B45">
            <v>212847.70500000007</v>
          </cell>
          <cell r="C45">
            <v>119005.06499999994</v>
          </cell>
          <cell r="D45">
            <v>225534.64800000028</v>
          </cell>
          <cell r="E45">
            <v>198885.24099999992</v>
          </cell>
          <cell r="F45">
            <v>254023.24100000004</v>
          </cell>
          <cell r="G45">
            <v>136631.49</v>
          </cell>
          <cell r="H45">
            <v>263622.92700000003</v>
          </cell>
          <cell r="I45">
            <v>231810.2570000001</v>
          </cell>
          <cell r="J45">
            <v>233783.33800000011</v>
          </cell>
          <cell r="K45">
            <v>210342.40799999994</v>
          </cell>
          <cell r="L45">
            <v>195774.06000000006</v>
          </cell>
          <cell r="M45">
            <v>188030.7350000001</v>
          </cell>
          <cell r="N45">
            <v>184519.39440062898</v>
          </cell>
          <cell r="O45">
            <v>179379.66312770441</v>
          </cell>
          <cell r="P45">
            <v>186159.5162274281</v>
          </cell>
          <cell r="Q45">
            <v>173482.10987475212</v>
          </cell>
          <cell r="R45">
            <v>187140.71084315283</v>
          </cell>
          <cell r="S45">
            <v>181595.71329463285</v>
          </cell>
          <cell r="T45">
            <v>198077.58694798406</v>
          </cell>
          <cell r="U45">
            <v>166859.48582380149</v>
          </cell>
          <cell r="V45">
            <v>186876.27917770785</v>
          </cell>
          <cell r="W45">
            <v>175191.29340286634</v>
          </cell>
          <cell r="X45">
            <v>152606.05228434922</v>
          </cell>
          <cell r="Y45">
            <v>141386.22775825753</v>
          </cell>
          <cell r="Z45">
            <v>117984.02973340754</v>
          </cell>
          <cell r="AA45">
            <v>144631.91083245305</v>
          </cell>
        </row>
        <row r="46">
          <cell r="A46" t="str">
            <v>% Pérdidas con STN</v>
          </cell>
          <cell r="B46">
            <v>0.25552558884967236</v>
          </cell>
          <cell r="C46">
            <v>0.14814154384305125</v>
          </cell>
          <cell r="D46">
            <v>0.26203021656287789</v>
          </cell>
          <cell r="E46">
            <v>0.22324582547593383</v>
          </cell>
          <cell r="F46">
            <v>0.28573721442953404</v>
          </cell>
          <cell r="G46">
            <v>0.16229523560644754</v>
          </cell>
          <cell r="H46">
            <v>0.28998550968550973</v>
          </cell>
          <cell r="I46">
            <v>0.25837077240303175</v>
          </cell>
          <cell r="J46">
            <v>0.26196172012232183</v>
          </cell>
          <cell r="K46">
            <v>0.22967990772882949</v>
          </cell>
          <cell r="L46">
            <v>0.22710912781888723</v>
          </cell>
          <cell r="M46">
            <v>0.21669108216563557</v>
          </cell>
          <cell r="N46">
            <v>0.21955312921022255</v>
          </cell>
          <cell r="O46">
            <v>0.21880061210326043</v>
          </cell>
          <cell r="P46">
            <v>0.20662005787092586</v>
          </cell>
          <cell r="Q46">
            <v>0.20713151480979897</v>
          </cell>
          <cell r="R46">
            <v>0.21360218192860719</v>
          </cell>
          <cell r="S46">
            <v>0.21852948566966768</v>
          </cell>
          <cell r="T46">
            <v>0.22771533120084209</v>
          </cell>
          <cell r="U46">
            <v>0.19631243601431778</v>
          </cell>
          <cell r="V46">
            <v>0.22114578591303488</v>
          </cell>
          <cell r="W46">
            <v>0.20421591145533238</v>
          </cell>
          <cell r="X46">
            <v>0.18670486616213094</v>
          </cell>
          <cell r="Y46">
            <v>0.17467824448274802</v>
          </cell>
          <cell r="Z46">
            <v>0.15575294623570263</v>
          </cell>
          <cell r="AA46">
            <v>0.1954061296693225</v>
          </cell>
        </row>
        <row r="49">
          <cell r="A49" t="str">
            <v>BALANCE ENERGETICO DE GESTION DE CODENSA S.A. E.S.P.</v>
          </cell>
        </row>
        <row r="50">
          <cell r="A50" t="str">
            <v>SERIES ESTIMADAS DE COMPRAS Y VENTAS DE ENERGÍA (GWH)</v>
          </cell>
        </row>
        <row r="52">
          <cell r="A52" t="str">
            <v>VALORES MENSUALES</v>
          </cell>
        </row>
        <row r="54">
          <cell r="B54">
            <v>35431</v>
          </cell>
          <cell r="C54">
            <v>35462</v>
          </cell>
          <cell r="D54">
            <v>35490</v>
          </cell>
          <cell r="E54">
            <v>35521</v>
          </cell>
          <cell r="F54">
            <v>35551</v>
          </cell>
          <cell r="G54">
            <v>35582</v>
          </cell>
          <cell r="H54">
            <v>35612</v>
          </cell>
          <cell r="I54">
            <v>35643</v>
          </cell>
          <cell r="J54">
            <v>35674</v>
          </cell>
          <cell r="K54">
            <v>35704</v>
          </cell>
          <cell r="L54">
            <v>35735</v>
          </cell>
          <cell r="M54">
            <v>35765</v>
          </cell>
          <cell r="N54">
            <v>35796</v>
          </cell>
          <cell r="O54">
            <v>35827</v>
          </cell>
          <cell r="P54">
            <v>35855</v>
          </cell>
          <cell r="Q54">
            <v>35886</v>
          </cell>
          <cell r="R54">
            <v>35916</v>
          </cell>
          <cell r="S54">
            <v>35947</v>
          </cell>
          <cell r="T54">
            <v>35977</v>
          </cell>
          <cell r="U54">
            <v>36008</v>
          </cell>
          <cell r="V54">
            <v>36039</v>
          </cell>
          <cell r="W54">
            <v>36069</v>
          </cell>
          <cell r="X54">
            <v>36100</v>
          </cell>
          <cell r="Y54">
            <v>36130</v>
          </cell>
          <cell r="Z54">
            <v>36161</v>
          </cell>
          <cell r="AA54">
            <v>36192</v>
          </cell>
        </row>
        <row r="55">
          <cell r="A55" t="str">
            <v>Entradas de Energía</v>
          </cell>
          <cell r="B55">
            <v>817.654494</v>
          </cell>
          <cell r="C55">
            <v>786.45341000000008</v>
          </cell>
          <cell r="D55">
            <v>835.22496599999999</v>
          </cell>
          <cell r="E55">
            <v>869.94891699999994</v>
          </cell>
          <cell r="F55">
            <v>868.83531299999993</v>
          </cell>
          <cell r="G55">
            <v>821.26191100000005</v>
          </cell>
          <cell r="H55">
            <v>884.1896089999999</v>
          </cell>
          <cell r="I55">
            <v>870.20798600000001</v>
          </cell>
          <cell r="J55">
            <v>862.19212000000005</v>
          </cell>
          <cell r="K55">
            <v>881.57632999999998</v>
          </cell>
          <cell r="L55">
            <v>831.78438000000006</v>
          </cell>
          <cell r="M55">
            <v>834.28084000000001</v>
          </cell>
          <cell r="N55">
            <v>841.03887842999995</v>
          </cell>
          <cell r="O55">
            <v>817.73960225600013</v>
          </cell>
          <cell r="P55">
            <v>901.49064329600014</v>
          </cell>
          <cell r="Q55">
            <v>851.84922555999992</v>
          </cell>
          <cell r="R55">
            <v>897.56428479800002</v>
          </cell>
          <cell r="S55">
            <v>846.78646874848471</v>
          </cell>
          <cell r="T55">
            <v>882.19431748199986</v>
          </cell>
          <cell r="U55">
            <v>867.91897611999991</v>
          </cell>
          <cell r="V55">
            <v>865.24353232000021</v>
          </cell>
          <cell r="W55">
            <v>885.02426666999997</v>
          </cell>
          <cell r="X55">
            <v>839.05510412000012</v>
          </cell>
          <cell r="Y55">
            <v>838.9316116</v>
          </cell>
          <cell r="Z55">
            <v>799.90347789999998</v>
          </cell>
          <cell r="AA55">
            <v>785.75465740000004</v>
          </cell>
        </row>
        <row r="56">
          <cell r="A56" t="str">
            <v>STN - 230 kV</v>
          </cell>
          <cell r="B56">
            <v>817.654494</v>
          </cell>
          <cell r="C56">
            <v>786.45341000000008</v>
          </cell>
          <cell r="D56">
            <v>835.22496599999999</v>
          </cell>
          <cell r="E56">
            <v>869.94891699999994</v>
          </cell>
          <cell r="F56">
            <v>868.83531299999993</v>
          </cell>
          <cell r="G56">
            <v>821.26191100000005</v>
          </cell>
          <cell r="H56">
            <v>884.1896089999999</v>
          </cell>
          <cell r="I56">
            <v>870.20798600000001</v>
          </cell>
          <cell r="J56">
            <v>862.19212000000005</v>
          </cell>
          <cell r="K56">
            <v>881.57632999999998</v>
          </cell>
          <cell r="L56">
            <v>831.78438000000006</v>
          </cell>
          <cell r="M56">
            <v>834.28084000000001</v>
          </cell>
          <cell r="N56">
            <v>674.39160249999998</v>
          </cell>
          <cell r="O56">
            <v>662.77165350000007</v>
          </cell>
          <cell r="P56">
            <v>743.3643555000001</v>
          </cell>
          <cell r="Q56">
            <v>694.65156149999996</v>
          </cell>
          <cell r="R56">
            <v>780.93538999999998</v>
          </cell>
          <cell r="S56">
            <v>737.36945234848474</v>
          </cell>
          <cell r="T56">
            <v>670.65647949999993</v>
          </cell>
          <cell r="U56">
            <v>739.22832999999991</v>
          </cell>
          <cell r="V56">
            <v>798.09732700000018</v>
          </cell>
          <cell r="W56">
            <v>794.78264905000003</v>
          </cell>
          <cell r="X56">
            <v>761.25987400000008</v>
          </cell>
          <cell r="Y56">
            <v>704.64189020000003</v>
          </cell>
          <cell r="Z56">
            <v>736.60683840000002</v>
          </cell>
          <cell r="AA56">
            <v>726.49576450000006</v>
          </cell>
        </row>
        <row r="57">
          <cell r="A57" t="str">
            <v>Emgesa - 115 kV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166.64727593000001</v>
          </cell>
          <cell r="O57">
            <v>154.967948756</v>
          </cell>
          <cell r="P57">
            <v>158.12628779600001</v>
          </cell>
          <cell r="Q57">
            <v>157.19766406000002</v>
          </cell>
          <cell r="R57">
            <v>116.628894798</v>
          </cell>
          <cell r="S57">
            <v>109.41701639999999</v>
          </cell>
          <cell r="T57">
            <v>211.53783798199996</v>
          </cell>
          <cell r="U57">
            <v>128.69064612</v>
          </cell>
          <cell r="V57">
            <v>67.146205319999993</v>
          </cell>
          <cell r="W57">
            <v>90.241617619999985</v>
          </cell>
          <cell r="X57">
            <v>77.795230119999999</v>
          </cell>
          <cell r="Y57">
            <v>134.28972139999999</v>
          </cell>
          <cell r="Z57">
            <v>63.296639500000005</v>
          </cell>
          <cell r="AA57">
            <v>59.258892900000006</v>
          </cell>
        </row>
        <row r="58">
          <cell r="A58" t="str">
            <v>Salidas de Energía</v>
          </cell>
          <cell r="B58">
            <v>2.3267739999999999</v>
          </cell>
          <cell r="C58">
            <v>2.9976089999999997</v>
          </cell>
          <cell r="D58">
            <v>2.8628580000000001</v>
          </cell>
          <cell r="E58">
            <v>3.2753649999999999</v>
          </cell>
          <cell r="F58">
            <v>3.0325300000000004</v>
          </cell>
          <cell r="G58">
            <v>2.793679</v>
          </cell>
          <cell r="H58">
            <v>3.2056339999999999</v>
          </cell>
          <cell r="I58">
            <v>3.0058210000000001</v>
          </cell>
          <cell r="J58">
            <v>3.1804459999999999</v>
          </cell>
          <cell r="K58">
            <v>3.2079340000000003</v>
          </cell>
          <cell r="L58">
            <v>2.926145</v>
          </cell>
          <cell r="M58">
            <v>2.3738029999999997</v>
          </cell>
          <cell r="N58">
            <v>50.298069760999994</v>
          </cell>
          <cell r="O58">
            <v>48.83389923</v>
          </cell>
          <cell r="P58">
            <v>54.378146895999997</v>
          </cell>
          <cell r="Q58">
            <v>55.198094056999999</v>
          </cell>
          <cell r="R58">
            <v>61.225770939000007</v>
          </cell>
          <cell r="S58">
            <v>55.792024665974701</v>
          </cell>
          <cell r="T58">
            <v>55.370135550000001</v>
          </cell>
          <cell r="U58">
            <v>54.104031550000002</v>
          </cell>
          <cell r="V58">
            <v>54.361015149999993</v>
          </cell>
          <cell r="W58">
            <v>56.348080299999999</v>
          </cell>
          <cell r="X58">
            <v>52.675146900000001</v>
          </cell>
          <cell r="Y58">
            <v>55.795668899999995</v>
          </cell>
          <cell r="Z58">
            <v>64.955044099999995</v>
          </cell>
          <cell r="AA58">
            <v>65.596244999999996</v>
          </cell>
        </row>
        <row r="59">
          <cell r="A59" t="str">
            <v>O. Distribuidores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35.228163907999992</v>
          </cell>
          <cell r="O59">
            <v>29.784298134000004</v>
          </cell>
          <cell r="P59">
            <v>34.098570089999996</v>
          </cell>
          <cell r="Q59">
            <v>33.885380592000004</v>
          </cell>
          <cell r="R59">
            <v>33.967157888000003</v>
          </cell>
          <cell r="S59">
            <v>32.871526569974698</v>
          </cell>
          <cell r="T59">
            <v>34.641885649999999</v>
          </cell>
          <cell r="U59">
            <v>32.638720649999996</v>
          </cell>
          <cell r="V59">
            <v>31.990891649999995</v>
          </cell>
          <cell r="W59">
            <v>32.554471399999997</v>
          </cell>
          <cell r="X59">
            <v>30.703335200000001</v>
          </cell>
          <cell r="Y59">
            <v>34.434555400000001</v>
          </cell>
          <cell r="Z59">
            <v>34.299959199999996</v>
          </cell>
          <cell r="AA59">
            <v>30.514630499999999</v>
          </cell>
        </row>
        <row r="60">
          <cell r="A60" t="str">
            <v>Emgesa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7.5440778530000019</v>
          </cell>
          <cell r="O60">
            <v>10.586621095999998</v>
          </cell>
          <cell r="P60">
            <v>10.407376806</v>
          </cell>
          <cell r="Q60">
            <v>12.055263464999999</v>
          </cell>
          <cell r="R60">
            <v>12.274923050999998</v>
          </cell>
          <cell r="S60">
            <v>9.0695180959999995</v>
          </cell>
          <cell r="T60">
            <v>5.9702299000000014</v>
          </cell>
          <cell r="U60">
            <v>6.8667109000000011</v>
          </cell>
          <cell r="V60">
            <v>9.3308634999999995</v>
          </cell>
          <cell r="W60">
            <v>9.8109189000000026</v>
          </cell>
          <cell r="X60">
            <v>8.6671116999999995</v>
          </cell>
          <cell r="Y60">
            <v>8.2875435</v>
          </cell>
          <cell r="Z60">
            <v>6.158934900000002</v>
          </cell>
          <cell r="AA60">
            <v>5.278394500000001</v>
          </cell>
        </row>
        <row r="61">
          <cell r="A61" t="str">
            <v>Otros Comercializadores</v>
          </cell>
          <cell r="B61">
            <v>2.3267739999999999</v>
          </cell>
          <cell r="C61">
            <v>2.9976089999999997</v>
          </cell>
          <cell r="D61">
            <v>2.8628580000000001</v>
          </cell>
          <cell r="E61">
            <v>3.2753649999999999</v>
          </cell>
          <cell r="F61">
            <v>3.0325300000000004</v>
          </cell>
          <cell r="G61">
            <v>2.793679</v>
          </cell>
          <cell r="H61">
            <v>3.2056339999999999</v>
          </cell>
          <cell r="I61">
            <v>3.0058210000000001</v>
          </cell>
          <cell r="J61">
            <v>3.1804459999999999</v>
          </cell>
          <cell r="K61">
            <v>3.2079340000000003</v>
          </cell>
          <cell r="L61">
            <v>2.926145</v>
          </cell>
          <cell r="M61">
            <v>2.3738029999999997</v>
          </cell>
          <cell r="N61">
            <v>7.5258280000000006</v>
          </cell>
          <cell r="O61">
            <v>8.4629799999999999</v>
          </cell>
          <cell r="P61">
            <v>9.8722000000000012</v>
          </cell>
          <cell r="Q61">
            <v>9.2574500000000004</v>
          </cell>
          <cell r="R61">
            <v>14.983690000000001</v>
          </cell>
          <cell r="S61">
            <v>13.85098</v>
          </cell>
          <cell r="T61">
            <v>14.75802</v>
          </cell>
          <cell r="U61">
            <v>14.598600000000001</v>
          </cell>
          <cell r="V61">
            <v>13.039260000000001</v>
          </cell>
          <cell r="W61">
            <v>13.98269</v>
          </cell>
          <cell r="X61">
            <v>13.3047</v>
          </cell>
          <cell r="Y61">
            <v>13.07357</v>
          </cell>
          <cell r="Z61">
            <v>24.49615</v>
          </cell>
          <cell r="AA61">
            <v>29.80322</v>
          </cell>
        </row>
        <row r="62">
          <cell r="A62" t="str">
            <v>Compras Mercado Interno</v>
          </cell>
          <cell r="B62">
            <v>815.32772</v>
          </cell>
          <cell r="C62">
            <v>783.45580100000006</v>
          </cell>
          <cell r="D62">
            <v>832.36210800000003</v>
          </cell>
          <cell r="E62">
            <v>866.67355199999997</v>
          </cell>
          <cell r="F62">
            <v>865.80278299999998</v>
          </cell>
          <cell r="G62">
            <v>818.46823200000006</v>
          </cell>
          <cell r="H62">
            <v>880.98397499999987</v>
          </cell>
          <cell r="I62">
            <v>867.20216500000004</v>
          </cell>
          <cell r="J62">
            <v>859.01167400000008</v>
          </cell>
          <cell r="K62">
            <v>878.36839599999996</v>
          </cell>
          <cell r="L62">
            <v>828.85823500000004</v>
          </cell>
          <cell r="M62">
            <v>831.90703700000006</v>
          </cell>
          <cell r="N62">
            <v>790.74080866899999</v>
          </cell>
          <cell r="O62">
            <v>768.90570302600008</v>
          </cell>
          <cell r="P62">
            <v>847.11249640000017</v>
          </cell>
          <cell r="Q62">
            <v>796.65113150299987</v>
          </cell>
          <cell r="R62">
            <v>836.33851385900005</v>
          </cell>
          <cell r="S62">
            <v>790.99444408250997</v>
          </cell>
          <cell r="T62">
            <v>826.82418193199987</v>
          </cell>
          <cell r="U62">
            <v>813.81494456999985</v>
          </cell>
          <cell r="V62">
            <v>810.88251717000026</v>
          </cell>
          <cell r="W62">
            <v>828.67618636999998</v>
          </cell>
          <cell r="X62">
            <v>786.37995722000016</v>
          </cell>
          <cell r="Y62">
            <v>783.13594269999999</v>
          </cell>
          <cell r="Z62">
            <v>734.94843379999998</v>
          </cell>
          <cell r="AA62">
            <v>720.15841240000009</v>
          </cell>
        </row>
        <row r="63">
          <cell r="A63" t="str">
            <v>Compras Mercado Externo</v>
          </cell>
          <cell r="B63">
            <v>2.9459200000000001</v>
          </cell>
          <cell r="C63">
            <v>4.4966689999999998</v>
          </cell>
          <cell r="D63">
            <v>10.746962</v>
          </cell>
          <cell r="E63">
            <v>9.7052680000000002</v>
          </cell>
          <cell r="F63">
            <v>8.8469169999999995</v>
          </cell>
          <cell r="G63">
            <v>10.748168</v>
          </cell>
          <cell r="H63">
            <v>11.796844999999999</v>
          </cell>
          <cell r="I63">
            <v>13.106895</v>
          </cell>
          <cell r="J63">
            <v>14.267263000000002</v>
          </cell>
          <cell r="K63">
            <v>12.076136</v>
          </cell>
          <cell r="L63">
            <v>15.868107999999999</v>
          </cell>
          <cell r="M63">
            <v>13.758941999999999</v>
          </cell>
          <cell r="N63">
            <v>24.795331999999998</v>
          </cell>
          <cell r="O63">
            <v>26.928549999999998</v>
          </cell>
          <cell r="P63">
            <v>30.702570000000001</v>
          </cell>
          <cell r="Q63">
            <v>26.978150000000003</v>
          </cell>
          <cell r="R63">
            <v>28.681720000000002</v>
          </cell>
          <cell r="S63">
            <v>28.62332</v>
          </cell>
          <cell r="T63">
            <v>30.485400000000002</v>
          </cell>
          <cell r="U63">
            <v>23.592939999999999</v>
          </cell>
          <cell r="V63">
            <v>21.665839999999999</v>
          </cell>
          <cell r="W63">
            <v>14.02802</v>
          </cell>
          <cell r="X63">
            <v>14.958399999999999</v>
          </cell>
          <cell r="Y63">
            <v>12.743589400000001</v>
          </cell>
          <cell r="Z63">
            <v>11.364405099999997</v>
          </cell>
          <cell r="AA63">
            <v>9.0638199999999998</v>
          </cell>
        </row>
        <row r="64">
          <cell r="A64" t="str">
            <v>Compras sin STN</v>
          </cell>
          <cell r="B64">
            <v>818.27364</v>
          </cell>
          <cell r="C64">
            <v>787.95247000000006</v>
          </cell>
          <cell r="D64">
            <v>843.10907000000009</v>
          </cell>
          <cell r="E64">
            <v>876.37882000000002</v>
          </cell>
          <cell r="F64">
            <v>874.64969999999994</v>
          </cell>
          <cell r="G64">
            <v>829.21640000000002</v>
          </cell>
          <cell r="H64">
            <v>892.78081999999984</v>
          </cell>
          <cell r="I64">
            <v>880.30906000000004</v>
          </cell>
          <cell r="J64">
            <v>873.27893700000004</v>
          </cell>
          <cell r="K64">
            <v>890.44453199999998</v>
          </cell>
          <cell r="L64">
            <v>844.72634300000004</v>
          </cell>
          <cell r="M64">
            <v>845.66597900000011</v>
          </cell>
          <cell r="N64">
            <v>815.53614066900002</v>
          </cell>
          <cell r="O64">
            <v>795.83425302600006</v>
          </cell>
          <cell r="P64">
            <v>877.81506640000021</v>
          </cell>
          <cell r="Q64">
            <v>823.6292815029999</v>
          </cell>
          <cell r="R64">
            <v>865.02023385900009</v>
          </cell>
          <cell r="S64">
            <v>819.61776408251001</v>
          </cell>
          <cell r="T64">
            <v>857.3095819319999</v>
          </cell>
          <cell r="U64">
            <v>837.40788456999985</v>
          </cell>
          <cell r="V64">
            <v>832.54835717000026</v>
          </cell>
          <cell r="W64">
            <v>842.70420636999995</v>
          </cell>
          <cell r="X64">
            <v>801.33835722000015</v>
          </cell>
          <cell r="Y64">
            <v>795.87953210000001</v>
          </cell>
          <cell r="Z64">
            <v>746.31283889999997</v>
          </cell>
          <cell r="AA64">
            <v>729.22223240000005</v>
          </cell>
        </row>
        <row r="65">
          <cell r="A65" t="str">
            <v>Perdidas STN</v>
          </cell>
          <cell r="B65">
            <v>14.70636</v>
          </cell>
          <cell r="C65">
            <v>15.36753</v>
          </cell>
          <cell r="D65">
            <v>17.61093</v>
          </cell>
          <cell r="E65">
            <v>14.50118</v>
          </cell>
          <cell r="F65">
            <v>14.360299999999999</v>
          </cell>
          <cell r="G65">
            <v>12.653600000000001</v>
          </cell>
          <cell r="H65">
            <v>16.309180000000001</v>
          </cell>
          <cell r="I65">
            <v>16.890939999999997</v>
          </cell>
          <cell r="J65">
            <v>19.15427</v>
          </cell>
          <cell r="K65">
            <v>25.362209999999997</v>
          </cell>
          <cell r="L65">
            <v>17.300039999999999</v>
          </cell>
          <cell r="M65">
            <v>22.070400000000003</v>
          </cell>
          <cell r="N65">
            <v>24.895490000000002</v>
          </cell>
          <cell r="O65">
            <v>23.99738</v>
          </cell>
          <cell r="P65">
            <v>23.159980000000001</v>
          </cell>
          <cell r="Q65">
            <v>13.91642</v>
          </cell>
          <cell r="R65">
            <v>11.09774</v>
          </cell>
          <cell r="S65">
            <v>11.37176</v>
          </cell>
          <cell r="T65">
            <v>12.53781</v>
          </cell>
          <cell r="U65">
            <v>12.561120000000001</v>
          </cell>
          <cell r="V65">
            <v>12.488225399999999</v>
          </cell>
          <cell r="W65">
            <v>15.16868</v>
          </cell>
          <cell r="X65">
            <v>16.026799999999998</v>
          </cell>
          <cell r="Y65">
            <v>13.529952045700002</v>
          </cell>
          <cell r="Z65">
            <v>11.194692</v>
          </cell>
          <cell r="AA65">
            <v>10.938330000000001</v>
          </cell>
        </row>
        <row r="66">
          <cell r="A66" t="str">
            <v>Compras con STN</v>
          </cell>
          <cell r="B66">
            <v>832.98</v>
          </cell>
          <cell r="C66">
            <v>803.32</v>
          </cell>
          <cell r="D66">
            <v>860.72000000000014</v>
          </cell>
          <cell r="E66">
            <v>890.88</v>
          </cell>
          <cell r="F66">
            <v>889.01</v>
          </cell>
          <cell r="G66">
            <v>841.87</v>
          </cell>
          <cell r="H66">
            <v>909.0899999999998</v>
          </cell>
          <cell r="I66">
            <v>897.2</v>
          </cell>
          <cell r="J66">
            <v>892.43320700000004</v>
          </cell>
          <cell r="K66">
            <v>915.80674199999999</v>
          </cell>
          <cell r="L66">
            <v>862.02638300000001</v>
          </cell>
          <cell r="M66">
            <v>867.73637900000006</v>
          </cell>
          <cell r="N66">
            <v>840.43163066900001</v>
          </cell>
          <cell r="O66">
            <v>819.83163302600008</v>
          </cell>
          <cell r="P66">
            <v>900.97504640000022</v>
          </cell>
          <cell r="Q66">
            <v>837.54570150299992</v>
          </cell>
          <cell r="R66">
            <v>876.11797385900013</v>
          </cell>
          <cell r="S66">
            <v>830.98952408251</v>
          </cell>
          <cell r="T66">
            <v>869.84739193199994</v>
          </cell>
          <cell r="U66">
            <v>849.96900456999981</v>
          </cell>
          <cell r="V66">
            <v>845.03658257000029</v>
          </cell>
          <cell r="W66">
            <v>857.87288636999995</v>
          </cell>
          <cell r="X66">
            <v>817.36515722000013</v>
          </cell>
          <cell r="Y66">
            <v>809.40948414570005</v>
          </cell>
          <cell r="Z66">
            <v>757.50753090000001</v>
          </cell>
          <cell r="AA66">
            <v>740.1605624</v>
          </cell>
        </row>
        <row r="67">
          <cell r="A67" t="str">
            <v>Ajustes</v>
          </cell>
        </row>
        <row r="69">
          <cell r="A69" t="str">
            <v>VENTAS</v>
          </cell>
        </row>
        <row r="70">
          <cell r="A70" t="str">
            <v>No regulado Interno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124.59868599999999</v>
          </cell>
          <cell r="O70">
            <v>124.02779799999999</v>
          </cell>
          <cell r="P70">
            <v>140.63867727000002</v>
          </cell>
          <cell r="Q70">
            <v>123.65113021000001</v>
          </cell>
          <cell r="R70">
            <v>131.43509900000001</v>
          </cell>
          <cell r="S70">
            <v>126.008904</v>
          </cell>
          <cell r="T70">
            <v>125.921774</v>
          </cell>
          <cell r="U70">
            <v>123.07157300000001</v>
          </cell>
          <cell r="V70">
            <v>122.941799</v>
          </cell>
          <cell r="W70">
            <v>127.752818</v>
          </cell>
          <cell r="X70">
            <v>115.674457</v>
          </cell>
          <cell r="Y70">
            <v>100.717614</v>
          </cell>
          <cell r="Z70">
            <v>91.377559999999988</v>
          </cell>
          <cell r="AA70">
            <v>96.149941999999996</v>
          </cell>
        </row>
        <row r="71">
          <cell r="A71" t="str">
            <v>208 V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</row>
        <row r="72">
          <cell r="A72" t="str">
            <v>11.4 kV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32.933405</v>
          </cell>
          <cell r="O72">
            <v>34.718381000000001</v>
          </cell>
          <cell r="P72">
            <v>45.229876520000005</v>
          </cell>
          <cell r="Q72">
            <v>36.491375069999997</v>
          </cell>
          <cell r="R72">
            <v>41.58010800000001</v>
          </cell>
          <cell r="S72">
            <v>40.127849999999995</v>
          </cell>
          <cell r="T72">
            <v>40.518513000000006</v>
          </cell>
          <cell r="U72">
            <v>39.870247000000006</v>
          </cell>
          <cell r="V72">
            <v>38.739296000000003</v>
          </cell>
          <cell r="W72">
            <v>40.087781</v>
          </cell>
          <cell r="X72">
            <v>36.070408999999998</v>
          </cell>
          <cell r="Y72">
            <v>30.030642999999998</v>
          </cell>
          <cell r="Z72">
            <v>29.835909999999998</v>
          </cell>
          <cell r="AA72">
            <v>37.153620999999994</v>
          </cell>
        </row>
        <row r="73">
          <cell r="A73" t="str">
            <v>34.5 kV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66.502003999999999</v>
          </cell>
          <cell r="O73">
            <v>67.164049000000006</v>
          </cell>
          <cell r="P73">
            <v>62.326638749999994</v>
          </cell>
          <cell r="Q73">
            <v>62.368948620000012</v>
          </cell>
          <cell r="R73">
            <v>62.095522999999993</v>
          </cell>
          <cell r="S73">
            <v>59.414003999999998</v>
          </cell>
          <cell r="T73">
            <v>61.428196</v>
          </cell>
          <cell r="U73">
            <v>56.570363000000008</v>
          </cell>
          <cell r="V73">
            <v>58.519971999999996</v>
          </cell>
          <cell r="W73">
            <v>60.710763000000007</v>
          </cell>
          <cell r="X73">
            <v>58.270738999999999</v>
          </cell>
          <cell r="Y73">
            <v>48.921619</v>
          </cell>
          <cell r="Z73">
            <v>48.852336999999999</v>
          </cell>
          <cell r="AA73">
            <v>48.691335000000002</v>
          </cell>
        </row>
        <row r="74">
          <cell r="A74" t="str">
            <v>115 kV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25.163276999999997</v>
          </cell>
          <cell r="O74">
            <v>22.145367999999998</v>
          </cell>
          <cell r="P74">
            <v>33.082162000000004</v>
          </cell>
          <cell r="Q74">
            <v>24.79080652</v>
          </cell>
          <cell r="R74">
            <v>27.759468000000002</v>
          </cell>
          <cell r="S74">
            <v>26.46705</v>
          </cell>
          <cell r="T74">
            <v>23.975064999999997</v>
          </cell>
          <cell r="U74">
            <v>26.630962999999998</v>
          </cell>
          <cell r="V74">
            <v>25.682531000000004</v>
          </cell>
          <cell r="W74">
            <v>26.954274000000002</v>
          </cell>
          <cell r="X74">
            <v>21.333309</v>
          </cell>
          <cell r="Y74">
            <v>21.765352</v>
          </cell>
          <cell r="Z74">
            <v>12.689313</v>
          </cell>
          <cell r="AA74">
            <v>10.304986000000001</v>
          </cell>
        </row>
        <row r="75">
          <cell r="A75" t="str">
            <v>Regulado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484.33792126837102</v>
          </cell>
          <cell r="O75">
            <v>467.73399739829557</v>
          </cell>
          <cell r="P75">
            <v>522.03555567257183</v>
          </cell>
          <cell r="Q75">
            <v>490.8775626282478</v>
          </cell>
          <cell r="R75">
            <v>505.13105041584714</v>
          </cell>
          <cell r="S75">
            <v>471.53689078787716</v>
          </cell>
          <cell r="T75">
            <v>492.1468641840159</v>
          </cell>
          <cell r="U75">
            <v>512.87256094619852</v>
          </cell>
          <cell r="V75">
            <v>490.80023067800653</v>
          </cell>
          <cell r="W75">
            <v>517.69461106237179</v>
          </cell>
          <cell r="X75">
            <v>511.00810593565086</v>
          </cell>
          <cell r="Y75">
            <v>530.53545838744253</v>
          </cell>
          <cell r="Z75">
            <v>512.9946915055757</v>
          </cell>
          <cell r="AA75">
            <v>467.93932590652992</v>
          </cell>
        </row>
        <row r="76">
          <cell r="A76" t="str">
            <v>208 V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428.16600899927295</v>
          </cell>
          <cell r="O76">
            <v>410.02692514839873</v>
          </cell>
          <cell r="P76">
            <v>449.13722278018912</v>
          </cell>
          <cell r="Q76">
            <v>429.82478274841753</v>
          </cell>
          <cell r="R76">
            <v>443.66847694146668</v>
          </cell>
          <cell r="S76">
            <v>407.61047974315107</v>
          </cell>
          <cell r="T76">
            <v>429.47758891806075</v>
          </cell>
          <cell r="U76">
            <v>444.15248282816015</v>
          </cell>
          <cell r="V76">
            <v>424.00319873818881</v>
          </cell>
          <cell r="W76">
            <v>442.88048240575756</v>
          </cell>
          <cell r="X76">
            <v>444.99570515238594</v>
          </cell>
          <cell r="Y76">
            <v>460.9980568540031</v>
          </cell>
          <cell r="Z76">
            <v>444.16807851693488</v>
          </cell>
          <cell r="AA76">
            <v>403.77289966728966</v>
          </cell>
        </row>
        <row r="77">
          <cell r="A77" t="str">
            <v>11.4 kV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52.245724980918133</v>
          </cell>
          <cell r="O77">
            <v>53.757314922333613</v>
          </cell>
          <cell r="P77">
            <v>67.436237200774542</v>
          </cell>
          <cell r="Q77">
            <v>56.721901734621724</v>
          </cell>
          <cell r="R77">
            <v>57.123112852311813</v>
          </cell>
          <cell r="S77">
            <v>60.461955671320759</v>
          </cell>
          <cell r="T77">
            <v>59.144114268574882</v>
          </cell>
          <cell r="U77">
            <v>64.770201414437224</v>
          </cell>
          <cell r="V77">
            <v>63.08743956212281</v>
          </cell>
          <cell r="W77">
            <v>70.775125854354314</v>
          </cell>
          <cell r="X77">
            <v>62.41102579284513</v>
          </cell>
          <cell r="Y77">
            <v>65.627698883766527</v>
          </cell>
          <cell r="Z77">
            <v>65.441262695344776</v>
          </cell>
          <cell r="AA77">
            <v>56.376493797225741</v>
          </cell>
        </row>
        <row r="78">
          <cell r="A78" t="str">
            <v>34.5 kV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3.9261872881799671</v>
          </cell>
          <cell r="O78">
            <v>3.9497573275632627</v>
          </cell>
          <cell r="P78">
            <v>5.4620956916081917</v>
          </cell>
          <cell r="Q78">
            <v>4.330878145208561</v>
          </cell>
          <cell r="R78">
            <v>4.3394606220686356</v>
          </cell>
          <cell r="S78">
            <v>3.4644553734053325</v>
          </cell>
          <cell r="T78">
            <v>3.5251609973802709</v>
          </cell>
          <cell r="U78">
            <v>3.9498767036011135</v>
          </cell>
          <cell r="V78">
            <v>3.7095923776949102</v>
          </cell>
          <cell r="W78">
            <v>4.0390028022599438</v>
          </cell>
          <cell r="X78">
            <v>3.6013749904197918</v>
          </cell>
          <cell r="Y78">
            <v>3.9097026496729104</v>
          </cell>
          <cell r="Z78">
            <v>3.3853502932960242</v>
          </cell>
          <cell r="AA78">
            <v>3.6732224420144663</v>
          </cell>
        </row>
        <row r="79">
          <cell r="A79" t="str">
            <v>115 kV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4.1167100000000003</v>
          </cell>
        </row>
        <row r="80">
          <cell r="A80" t="str">
            <v>Alumbrado público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23.656776000000001</v>
          </cell>
          <cell r="O80">
            <v>21.103901499999999</v>
          </cell>
          <cell r="P80">
            <v>23.515606499999997</v>
          </cell>
          <cell r="Q80">
            <v>23.21658</v>
          </cell>
          <cell r="R80">
            <v>23.902873599999999</v>
          </cell>
          <cell r="S80">
            <v>23.758483999999999</v>
          </cell>
          <cell r="T80">
            <v>23.996398800000001</v>
          </cell>
          <cell r="U80">
            <v>24.0815448</v>
          </cell>
          <cell r="V80">
            <v>23.346925714285717</v>
          </cell>
          <cell r="W80">
            <v>24.032953904761904</v>
          </cell>
          <cell r="X80">
            <v>23.581104</v>
          </cell>
          <cell r="Y80">
            <v>24.571027999999998</v>
          </cell>
          <cell r="Z80">
            <v>24.02049566101692</v>
          </cell>
          <cell r="AA80">
            <v>22.90287966101695</v>
          </cell>
        </row>
        <row r="81">
          <cell r="A81" t="str">
            <v>Ventas Mercado Interno</v>
          </cell>
          <cell r="B81">
            <v>617.21758199999999</v>
          </cell>
          <cell r="C81">
            <v>679.88880000000006</v>
          </cell>
          <cell r="D81">
            <v>624.6160319999999</v>
          </cell>
          <cell r="E81">
            <v>682.48804600000005</v>
          </cell>
          <cell r="F81">
            <v>626.33998800000006</v>
          </cell>
          <cell r="G81">
            <v>694.69886600000007</v>
          </cell>
          <cell r="H81">
            <v>633.89772699999992</v>
          </cell>
          <cell r="I81">
            <v>652.53420399999993</v>
          </cell>
          <cell r="J81">
            <v>644.63813599999992</v>
          </cell>
          <cell r="K81">
            <v>693.61260836999998</v>
          </cell>
          <cell r="L81">
            <v>650.67617955999992</v>
          </cell>
          <cell r="M81">
            <v>666.22643663999997</v>
          </cell>
          <cell r="N81">
            <v>632.5933832683711</v>
          </cell>
          <cell r="O81">
            <v>612.8656968982956</v>
          </cell>
          <cell r="P81">
            <v>686.18983944257184</v>
          </cell>
          <cell r="Q81">
            <v>637.74527283824784</v>
          </cell>
          <cell r="R81">
            <v>660.46902301584714</v>
          </cell>
          <cell r="S81">
            <v>621.30427878787714</v>
          </cell>
          <cell r="T81">
            <v>642.06503698401582</v>
          </cell>
          <cell r="U81">
            <v>660.02567874619854</v>
          </cell>
          <cell r="V81">
            <v>637.08895539229218</v>
          </cell>
          <cell r="W81">
            <v>669.48038296713378</v>
          </cell>
          <cell r="X81">
            <v>650.2636669356508</v>
          </cell>
          <cell r="Y81">
            <v>655.82410038744251</v>
          </cell>
          <cell r="Z81">
            <v>628.39274716659259</v>
          </cell>
          <cell r="AA81">
            <v>586.99214756754691</v>
          </cell>
        </row>
        <row r="82">
          <cell r="A82" t="str">
            <v>No Regulado Externo</v>
          </cell>
          <cell r="B82">
            <v>2.9147130000000003</v>
          </cell>
          <cell r="C82">
            <v>4.4261350000000004</v>
          </cell>
          <cell r="D82">
            <v>10.569319999999999</v>
          </cell>
          <cell r="E82">
            <v>9.5067129999999995</v>
          </cell>
          <cell r="F82">
            <v>8.6467710000000011</v>
          </cell>
          <cell r="G82">
            <v>10.539644000000001</v>
          </cell>
          <cell r="H82">
            <v>11.569345999999999</v>
          </cell>
          <cell r="I82">
            <v>12.855539</v>
          </cell>
          <cell r="J82">
            <v>14.011733</v>
          </cell>
          <cell r="K82">
            <v>11.851725629999999</v>
          </cell>
          <cell r="L82">
            <v>15.576143440000001</v>
          </cell>
          <cell r="M82">
            <v>13.479207360000002</v>
          </cell>
          <cell r="N82">
            <v>23.318853000000001</v>
          </cell>
          <cell r="O82">
            <v>27.586272999999998</v>
          </cell>
          <cell r="P82">
            <v>28.625690730000002</v>
          </cell>
          <cell r="Q82">
            <v>26.318318789999999</v>
          </cell>
          <cell r="R82">
            <v>28.508240000000001</v>
          </cell>
          <cell r="S82">
            <v>28.089532000000002</v>
          </cell>
          <cell r="T82">
            <v>29.704768000000001</v>
          </cell>
          <cell r="U82">
            <v>23.083840000000002</v>
          </cell>
          <cell r="V82">
            <v>21.071348</v>
          </cell>
          <cell r="W82">
            <v>13.20121</v>
          </cell>
          <cell r="X82">
            <v>14.495438000000002</v>
          </cell>
          <cell r="Y82">
            <v>12.199156</v>
          </cell>
          <cell r="Z82">
            <v>11.130754</v>
          </cell>
          <cell r="AA82">
            <v>8.5365040000000008</v>
          </cell>
        </row>
        <row r="83">
          <cell r="A83" t="str">
            <v>208 V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A84" t="str">
            <v>11.4 kV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3.931365</v>
          </cell>
          <cell r="O84">
            <v>3.5185010000000001</v>
          </cell>
          <cell r="P84">
            <v>4.0991474800000001</v>
          </cell>
          <cell r="Q84">
            <v>3.4572909300000001</v>
          </cell>
          <cell r="R84">
            <v>3.436833</v>
          </cell>
          <cell r="S84">
            <v>3.1106769999999999</v>
          </cell>
          <cell r="T84">
            <v>3.020899</v>
          </cell>
          <cell r="U84">
            <v>3.1026759999999998</v>
          </cell>
          <cell r="V84">
            <v>2.9980919999999998</v>
          </cell>
          <cell r="W84">
            <v>3.1182249999999998</v>
          </cell>
          <cell r="X84">
            <v>3.1287470000000002</v>
          </cell>
          <cell r="Y84">
            <v>2.8045430000000002</v>
          </cell>
          <cell r="Z84">
            <v>3.4764629999999999</v>
          </cell>
          <cell r="AA84">
            <v>2.5977780000000004</v>
          </cell>
        </row>
        <row r="85">
          <cell r="A85" t="str">
            <v>34.5 kV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6.3874880000000003</v>
          </cell>
          <cell r="O85">
            <v>10.784415999999998</v>
          </cell>
          <cell r="P85">
            <v>9.8456022500000042</v>
          </cell>
          <cell r="Q85">
            <v>9.6008003799999972</v>
          </cell>
          <cell r="R85">
            <v>10.730634</v>
          </cell>
          <cell r="S85">
            <v>9.8558510000000012</v>
          </cell>
          <cell r="T85">
            <v>10.335739000000002</v>
          </cell>
          <cell r="U85">
            <v>7.4895569999999996</v>
          </cell>
          <cell r="V85">
            <v>8.6157400000000006</v>
          </cell>
          <cell r="W85">
            <v>7.6460649999999992</v>
          </cell>
          <cell r="X85">
            <v>7.4948060000000005</v>
          </cell>
          <cell r="Y85">
            <v>7.0320640000000001</v>
          </cell>
          <cell r="Z85">
            <v>7.1081080000000005</v>
          </cell>
          <cell r="AA85">
            <v>5.6466220000000007</v>
          </cell>
        </row>
        <row r="86">
          <cell r="A86" t="str">
            <v>115 kV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13</v>
          </cell>
          <cell r="O86">
            <v>13.283355999999999</v>
          </cell>
          <cell r="P86">
            <v>14.680940999999999</v>
          </cell>
          <cell r="Q86">
            <v>13.260227480000001</v>
          </cell>
          <cell r="R86">
            <v>14.340772999999999</v>
          </cell>
          <cell r="S86">
            <v>15.123004000000002</v>
          </cell>
          <cell r="T86">
            <v>16.348129999999998</v>
          </cell>
          <cell r="U86">
            <v>12.491607</v>
          </cell>
          <cell r="V86">
            <v>9.457516</v>
          </cell>
          <cell r="W86">
            <v>2.4369200000000002</v>
          </cell>
          <cell r="X86">
            <v>3.8718850000000002</v>
          </cell>
          <cell r="Y86">
            <v>2.362549</v>
          </cell>
          <cell r="Z86">
            <v>0.54618299999999997</v>
          </cell>
          <cell r="AA86">
            <v>0.29210399999999997</v>
          </cell>
        </row>
        <row r="87">
          <cell r="A87" t="str">
            <v>Ventas Mercado Codensa</v>
          </cell>
          <cell r="B87">
            <v>620.132295</v>
          </cell>
          <cell r="C87">
            <v>684.3149350000001</v>
          </cell>
          <cell r="D87">
            <v>635.18535199999985</v>
          </cell>
          <cell r="E87">
            <v>691.99475900000004</v>
          </cell>
          <cell r="F87">
            <v>634.98675900000012</v>
          </cell>
          <cell r="G87">
            <v>705.23851000000002</v>
          </cell>
          <cell r="H87">
            <v>645.46707299999991</v>
          </cell>
          <cell r="I87">
            <v>665.38974299999995</v>
          </cell>
          <cell r="J87">
            <v>658.64986899999997</v>
          </cell>
          <cell r="K87">
            <v>705.46433400000001</v>
          </cell>
          <cell r="L87">
            <v>666.25232299999993</v>
          </cell>
          <cell r="M87">
            <v>679.70564400000001</v>
          </cell>
          <cell r="N87">
            <v>655.91223626837109</v>
          </cell>
          <cell r="O87">
            <v>640.4519698982956</v>
          </cell>
          <cell r="P87">
            <v>714.81553017257181</v>
          </cell>
          <cell r="Q87">
            <v>664.06359162824788</v>
          </cell>
          <cell r="R87">
            <v>688.97726301584714</v>
          </cell>
          <cell r="S87">
            <v>649.3938107878771</v>
          </cell>
          <cell r="T87">
            <v>671.76980498401576</v>
          </cell>
          <cell r="U87">
            <v>683.10951874619855</v>
          </cell>
          <cell r="V87">
            <v>658.16030339229224</v>
          </cell>
          <cell r="W87">
            <v>682.68159296713372</v>
          </cell>
          <cell r="X87">
            <v>664.75910493565084</v>
          </cell>
          <cell r="Y87">
            <v>668.02325638744253</v>
          </cell>
          <cell r="Z87">
            <v>639.52350116659261</v>
          </cell>
          <cell r="AA87">
            <v>595.52865156754694</v>
          </cell>
        </row>
        <row r="88">
          <cell r="A88" t="str">
            <v>Ajustes</v>
          </cell>
        </row>
        <row r="90">
          <cell r="A90" t="str">
            <v>Pérdidas GWH sin STN</v>
          </cell>
          <cell r="B90">
            <v>198.141345</v>
          </cell>
          <cell r="C90">
            <v>103.63753499999996</v>
          </cell>
          <cell r="D90">
            <v>207.92371800000024</v>
          </cell>
          <cell r="E90">
            <v>184.38406099999997</v>
          </cell>
          <cell r="F90">
            <v>239.66294099999982</v>
          </cell>
          <cell r="G90">
            <v>123.97789</v>
          </cell>
          <cell r="H90">
            <v>247.31374699999992</v>
          </cell>
          <cell r="I90">
            <v>214.91931700000009</v>
          </cell>
          <cell r="J90">
            <v>214.62906800000007</v>
          </cell>
          <cell r="K90">
            <v>184.98019799999997</v>
          </cell>
          <cell r="L90">
            <v>178.47402000000011</v>
          </cell>
          <cell r="M90">
            <v>165.9603350000001</v>
          </cell>
          <cell r="N90">
            <v>159.62390440062893</v>
          </cell>
          <cell r="O90">
            <v>155.38228312770445</v>
          </cell>
          <cell r="P90">
            <v>162.99953622742839</v>
          </cell>
          <cell r="Q90">
            <v>159.56568987475202</v>
          </cell>
          <cell r="R90">
            <v>176.04297084315294</v>
          </cell>
          <cell r="S90">
            <v>170.22395329463291</v>
          </cell>
          <cell r="T90">
            <v>185.53977694798414</v>
          </cell>
          <cell r="U90">
            <v>154.2983658238013</v>
          </cell>
          <cell r="V90">
            <v>174.38805377770802</v>
          </cell>
          <cell r="W90">
            <v>160.02261340286623</v>
          </cell>
          <cell r="X90">
            <v>136.57925228434931</v>
          </cell>
          <cell r="Y90">
            <v>127.85627571255748</v>
          </cell>
          <cell r="Z90">
            <v>106.78933773340736</v>
          </cell>
          <cell r="AA90">
            <v>133.69358083245311</v>
          </cell>
        </row>
        <row r="91">
          <cell r="A91" t="str">
            <v>% Pérdidas sin STN</v>
          </cell>
          <cell r="B91">
            <v>0.24214557980873</v>
          </cell>
          <cell r="C91">
            <v>0.13152764785419094</v>
          </cell>
          <cell r="D91">
            <v>0.2466154444287976</v>
          </cell>
          <cell r="E91">
            <v>0.2103931048904171</v>
          </cell>
          <cell r="F91">
            <v>0.27401020202716564</v>
          </cell>
          <cell r="G91">
            <v>0.14951210564576387</v>
          </cell>
          <cell r="H91">
            <v>0.27701507633194894</v>
          </cell>
          <cell r="I91">
            <v>0.24414075324863757</v>
          </cell>
          <cell r="J91">
            <v>0.24577378304499295</v>
          </cell>
          <cell r="K91">
            <v>0.20773915875986307</v>
          </cell>
          <cell r="L91">
            <v>0.21128028204514052</v>
          </cell>
          <cell r="M91">
            <v>0.19624809217966668</v>
          </cell>
          <cell r="N91">
            <v>0.1957287929259473</v>
          </cell>
          <cell r="O91">
            <v>0.19524452803695555</v>
          </cell>
          <cell r="P91">
            <v>0.1856877860343687</v>
          </cell>
          <cell r="Q91">
            <v>0.19373484340378061</v>
          </cell>
          <cell r="R91">
            <v>0.2035131248407864</v>
          </cell>
          <cell r="S91">
            <v>0.20768699844516383</v>
          </cell>
          <cell r="T91">
            <v>0.21642097657401524</v>
          </cell>
          <cell r="U91">
            <v>0.18425712089280349</v>
          </cell>
          <cell r="V91">
            <v>0.20946297266201833</v>
          </cell>
          <cell r="W91">
            <v>0.18989179381478757</v>
          </cell>
          <cell r="X91">
            <v>0.17043893013953496</v>
          </cell>
          <cell r="Y91">
            <v>0.16064777463895466</v>
          </cell>
          <cell r="Z91">
            <v>0.14308924108930718</v>
          </cell>
          <cell r="AA91">
            <v>0.18333722546067166</v>
          </cell>
        </row>
        <row r="92">
          <cell r="A92" t="str">
            <v>Pérdidas GWH conn STN</v>
          </cell>
          <cell r="B92">
            <v>212.84770500000002</v>
          </cell>
          <cell r="C92">
            <v>119.00506499999995</v>
          </cell>
          <cell r="D92">
            <v>225.53464800000029</v>
          </cell>
          <cell r="E92">
            <v>198.88524099999995</v>
          </cell>
          <cell r="F92">
            <v>254.02324099999987</v>
          </cell>
          <cell r="G92">
            <v>136.63148999999999</v>
          </cell>
          <cell r="H92">
            <v>263.62292699999989</v>
          </cell>
          <cell r="I92">
            <v>231.81025700000009</v>
          </cell>
          <cell r="J92">
            <v>233.78333800000007</v>
          </cell>
          <cell r="K92">
            <v>210.34240799999998</v>
          </cell>
          <cell r="L92">
            <v>195.77406000000008</v>
          </cell>
          <cell r="M92">
            <v>188.03073500000005</v>
          </cell>
          <cell r="N92">
            <v>184.51939440062893</v>
          </cell>
          <cell r="O92">
            <v>179.37966312770448</v>
          </cell>
          <cell r="P92">
            <v>186.15951622742841</v>
          </cell>
          <cell r="Q92">
            <v>173.48210987475204</v>
          </cell>
          <cell r="R92">
            <v>187.14071084315299</v>
          </cell>
          <cell r="S92">
            <v>181.5957132946329</v>
          </cell>
          <cell r="T92">
            <v>198.07758694798417</v>
          </cell>
          <cell r="U92">
            <v>166.85948582380126</v>
          </cell>
          <cell r="V92">
            <v>186.87627917770806</v>
          </cell>
          <cell r="W92">
            <v>175.19129340286622</v>
          </cell>
          <cell r="X92">
            <v>152.60605228434929</v>
          </cell>
          <cell r="Y92">
            <v>141.38622775825752</v>
          </cell>
          <cell r="Z92">
            <v>117.9840297334074</v>
          </cell>
          <cell r="AA92">
            <v>144.63191083245306</v>
          </cell>
        </row>
        <row r="93">
          <cell r="A93" t="str">
            <v>% Pérdidas con STN</v>
          </cell>
          <cell r="B93">
            <v>0.2555255888496723</v>
          </cell>
          <cell r="C93">
            <v>0.14814154384305125</v>
          </cell>
          <cell r="D93">
            <v>0.26203021656287789</v>
          </cell>
          <cell r="E93">
            <v>0.22324582547593386</v>
          </cell>
          <cell r="F93">
            <v>0.28573721442953381</v>
          </cell>
          <cell r="G93">
            <v>0.16229523560644754</v>
          </cell>
          <cell r="H93">
            <v>0.28998550968550962</v>
          </cell>
          <cell r="I93">
            <v>0.25837077240303175</v>
          </cell>
          <cell r="J93">
            <v>0.26196172012232177</v>
          </cell>
          <cell r="K93">
            <v>0.22967990772882951</v>
          </cell>
          <cell r="L93">
            <v>0.22710912781888729</v>
          </cell>
          <cell r="M93">
            <v>0.21669108216563551</v>
          </cell>
          <cell r="N93">
            <v>0.21955312921022246</v>
          </cell>
          <cell r="O93">
            <v>0.21880061210326052</v>
          </cell>
          <cell r="P93">
            <v>0.20662005787092613</v>
          </cell>
          <cell r="Q93">
            <v>0.20713151480979891</v>
          </cell>
          <cell r="R93">
            <v>0.21360218192860733</v>
          </cell>
          <cell r="S93">
            <v>0.21852948566966776</v>
          </cell>
          <cell r="T93">
            <v>0.22771533120084222</v>
          </cell>
          <cell r="U93">
            <v>0.19631243601431755</v>
          </cell>
          <cell r="V93">
            <v>0.22114578591303505</v>
          </cell>
          <cell r="W93">
            <v>0.20421591145533227</v>
          </cell>
          <cell r="X93">
            <v>0.186704866162131</v>
          </cell>
          <cell r="Y93">
            <v>0.17467824448274799</v>
          </cell>
          <cell r="Z93">
            <v>0.15575294623570243</v>
          </cell>
          <cell r="AA93">
            <v>0.1954061296693225</v>
          </cell>
        </row>
        <row r="96">
          <cell r="A96" t="str">
            <v>BALANCE ENERGÉTICO DE GESTIÓN DEL MERCADO INTERNO Y EXTERNO DE CODENSA S.A. E.S.P.</v>
          </cell>
        </row>
        <row r="97">
          <cell r="A97" t="str">
            <v>SERIES ESTIMADAS DE COMPRAS Y VENTAS DE ENERGÍA (GWH)</v>
          </cell>
        </row>
        <row r="99">
          <cell r="A99" t="str">
            <v>TAM DE PÉRDIDAS</v>
          </cell>
        </row>
        <row r="101">
          <cell r="M101">
            <v>35765</v>
          </cell>
          <cell r="N101">
            <v>35796</v>
          </cell>
          <cell r="O101">
            <v>35827</v>
          </cell>
          <cell r="P101">
            <v>35855</v>
          </cell>
          <cell r="Q101">
            <v>35886</v>
          </cell>
          <cell r="R101">
            <v>35916</v>
          </cell>
          <cell r="S101">
            <v>35947</v>
          </cell>
          <cell r="T101">
            <v>35977</v>
          </cell>
          <cell r="U101">
            <v>36008</v>
          </cell>
          <cell r="V101">
            <v>36039</v>
          </cell>
          <cell r="W101">
            <v>36069</v>
          </cell>
          <cell r="X101">
            <v>36100</v>
          </cell>
          <cell r="Y101">
            <v>36130</v>
          </cell>
          <cell r="Z101">
            <v>36161</v>
          </cell>
          <cell r="AA101">
            <v>36192</v>
          </cell>
          <cell r="AB101">
            <v>36220</v>
          </cell>
          <cell r="AC101">
            <v>36251</v>
          </cell>
          <cell r="AD101">
            <v>36281</v>
          </cell>
          <cell r="AE101">
            <v>36312</v>
          </cell>
          <cell r="AF101">
            <v>36342</v>
          </cell>
          <cell r="AG101">
            <v>36373</v>
          </cell>
          <cell r="AH101">
            <v>36404</v>
          </cell>
          <cell r="AI101">
            <v>36434</v>
          </cell>
          <cell r="AJ101">
            <v>36465</v>
          </cell>
          <cell r="AK101">
            <v>36495</v>
          </cell>
        </row>
        <row r="102">
          <cell r="A102" t="str">
            <v>Entradas de Energía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10334.836911400485</v>
          </cell>
          <cell r="Z102">
            <v>10293.701510870487</v>
          </cell>
          <cell r="AA102">
            <v>10261.716566014486</v>
          </cell>
          <cell r="AB102">
            <v>10208.805257718486</v>
          </cell>
        </row>
        <row r="103">
          <cell r="A103" t="str">
            <v>STN - 230 kV</v>
          </cell>
          <cell r="Y103">
            <v>8762.1505650984855</v>
          </cell>
          <cell r="Z103">
            <v>8824.3658009984865</v>
          </cell>
          <cell r="AA103">
            <v>8888.0899119984861</v>
          </cell>
          <cell r="AB103">
            <v>8891.5461664984869</v>
          </cell>
        </row>
        <row r="104">
          <cell r="A104" t="str">
            <v>Emgesa - 115 kV</v>
          </cell>
          <cell r="Y104">
            <v>1572.6863463019999</v>
          </cell>
          <cell r="Z104">
            <v>1469.3357098720001</v>
          </cell>
          <cell r="AA104">
            <v>1373.6266540160002</v>
          </cell>
          <cell r="AB104">
            <v>1317.2590912200001</v>
          </cell>
        </row>
        <row r="105">
          <cell r="A105" t="str">
            <v>Salidas de Energía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654.3800838989747</v>
          </cell>
          <cell r="Z105">
            <v>669.03705823797475</v>
          </cell>
          <cell r="AA105">
            <v>685.79940400797477</v>
          </cell>
          <cell r="AB105">
            <v>703.61037271197483</v>
          </cell>
        </row>
        <row r="106">
          <cell r="A106" t="str">
            <v>O. Distribuidores</v>
          </cell>
          <cell r="Y106">
            <v>396.7989571319747</v>
          </cell>
          <cell r="Z106">
            <v>395.87075242397475</v>
          </cell>
          <cell r="AA106">
            <v>396.60108478997472</v>
          </cell>
          <cell r="AB106">
            <v>396.54402349997474</v>
          </cell>
        </row>
        <row r="107">
          <cell r="A107" t="str">
            <v>Emgesa</v>
          </cell>
          <cell r="Y107">
            <v>110.87115876700003</v>
          </cell>
          <cell r="Z107">
            <v>109.486015814</v>
          </cell>
          <cell r="AA107">
            <v>104.17778921800002</v>
          </cell>
          <cell r="AB107">
            <v>101.23908921200001</v>
          </cell>
        </row>
        <row r="108">
          <cell r="A108" t="str">
            <v>Otros Comercializadores</v>
          </cell>
          <cell r="Y108">
            <v>146.709968</v>
          </cell>
          <cell r="Z108">
            <v>163.68029000000001</v>
          </cell>
          <cell r="AA108">
            <v>185.02053000000001</v>
          </cell>
          <cell r="AB108">
            <v>205.82726000000002</v>
          </cell>
        </row>
        <row r="109">
          <cell r="A109" t="str">
            <v>Compras Mercado Interno</v>
          </cell>
          <cell r="M109">
            <v>10128.421678000001</v>
          </cell>
          <cell r="N109">
            <v>10103.834766669001</v>
          </cell>
          <cell r="O109">
            <v>10089.284668695</v>
          </cell>
          <cell r="P109">
            <v>10104.035057095</v>
          </cell>
          <cell r="Q109">
            <v>10034.012636598001</v>
          </cell>
          <cell r="R109">
            <v>10004.548367457</v>
          </cell>
          <cell r="S109">
            <v>9977.0745795395087</v>
          </cell>
          <cell r="T109">
            <v>9922.9147864715087</v>
          </cell>
          <cell r="U109">
            <v>9869.52756604151</v>
          </cell>
          <cell r="V109">
            <v>9821.3984092115115</v>
          </cell>
          <cell r="W109">
            <v>9771.7061995815111</v>
          </cell>
          <cell r="X109">
            <v>9729.2279218015101</v>
          </cell>
          <cell r="Y109">
            <v>9680.4568275015099</v>
          </cell>
          <cell r="Z109">
            <v>9624.6644526325126</v>
          </cell>
          <cell r="AA109">
            <v>9575.9171620065099</v>
          </cell>
          <cell r="AB109">
            <v>9505.194885006511</v>
          </cell>
        </row>
        <row r="110">
          <cell r="A110" t="str">
            <v>Compras Mercado Externo</v>
          </cell>
          <cell r="M110">
            <v>128.364093</v>
          </cell>
          <cell r="N110">
            <v>150.213505</v>
          </cell>
          <cell r="O110">
            <v>172.645386</v>
          </cell>
          <cell r="P110">
            <v>192.60099400000001</v>
          </cell>
          <cell r="Q110">
            <v>209.873876</v>
          </cell>
          <cell r="R110">
            <v>229.70867900000002</v>
          </cell>
          <cell r="S110">
            <v>247.58383100000003</v>
          </cell>
          <cell r="T110">
            <v>266.27238600000004</v>
          </cell>
          <cell r="U110">
            <v>276.75843099999997</v>
          </cell>
          <cell r="V110">
            <v>284.15700800000002</v>
          </cell>
          <cell r="W110">
            <v>286.10889200000003</v>
          </cell>
          <cell r="X110">
            <v>285.199184</v>
          </cell>
          <cell r="Y110">
            <v>284.18383140000003</v>
          </cell>
          <cell r="Z110">
            <v>270.7529045</v>
          </cell>
          <cell r="AA110">
            <v>252.88817449999999</v>
          </cell>
          <cell r="AB110">
            <v>232.99606130000001</v>
          </cell>
        </row>
        <row r="111">
          <cell r="A111" t="str">
            <v>Compras sin STN</v>
          </cell>
          <cell r="M111">
            <v>10256.785771000001</v>
          </cell>
          <cell r="N111">
            <v>10254.048271669</v>
          </cell>
          <cell r="O111">
            <v>10261.930054695</v>
          </cell>
          <cell r="P111">
            <v>10296.636051095</v>
          </cell>
          <cell r="Q111">
            <v>10243.886512598001</v>
          </cell>
          <cell r="R111">
            <v>10234.257046457</v>
          </cell>
          <cell r="S111">
            <v>10224.658410539509</v>
          </cell>
          <cell r="T111">
            <v>10189.187172471509</v>
          </cell>
          <cell r="U111">
            <v>10146.28599704151</v>
          </cell>
          <cell r="V111">
            <v>10105.555417211512</v>
          </cell>
          <cell r="W111">
            <v>10057.815091581511</v>
          </cell>
          <cell r="X111">
            <v>10014.427105801509</v>
          </cell>
          <cell r="Y111">
            <v>9964.6406589015096</v>
          </cell>
          <cell r="Z111">
            <v>9895.4173571325118</v>
          </cell>
          <cell r="AA111">
            <v>9828.8053365065098</v>
          </cell>
          <cell r="AB111">
            <v>9738.1909463065113</v>
          </cell>
        </row>
        <row r="112">
          <cell r="A112" t="str">
            <v>Perdidas STN</v>
          </cell>
          <cell r="M112">
            <v>206.28694000000002</v>
          </cell>
          <cell r="N112">
            <v>216.47606999999999</v>
          </cell>
          <cell r="O112">
            <v>225.10591999999997</v>
          </cell>
          <cell r="P112">
            <v>230.65496999999996</v>
          </cell>
          <cell r="Q112">
            <v>230.07020999999997</v>
          </cell>
          <cell r="R112">
            <v>226.80764999999994</v>
          </cell>
          <cell r="S112">
            <v>225.52580999999995</v>
          </cell>
          <cell r="T112">
            <v>221.75443999999996</v>
          </cell>
          <cell r="U112">
            <v>217.42461999999995</v>
          </cell>
          <cell r="V112">
            <v>210.75857539999996</v>
          </cell>
          <cell r="W112">
            <v>200.56504539999997</v>
          </cell>
          <cell r="X112">
            <v>199.29180540000002</v>
          </cell>
          <cell r="Y112">
            <v>190.75135744570002</v>
          </cell>
          <cell r="Z112">
            <v>177.05055944570003</v>
          </cell>
          <cell r="AA112">
            <v>163.99150944570002</v>
          </cell>
          <cell r="AB112">
            <v>152.63952944569999</v>
          </cell>
        </row>
        <row r="113">
          <cell r="A113" t="str">
            <v>Compras con STN</v>
          </cell>
          <cell r="M113">
            <v>10463.072711000001</v>
          </cell>
          <cell r="N113">
            <v>10470.524341669001</v>
          </cell>
          <cell r="O113">
            <v>10487.035974695</v>
          </cell>
          <cell r="P113">
            <v>10527.291021094999</v>
          </cell>
          <cell r="Q113">
            <v>10473.956722598001</v>
          </cell>
          <cell r="R113">
            <v>10461.064696457001</v>
          </cell>
          <cell r="S113">
            <v>10450.184220539508</v>
          </cell>
          <cell r="T113">
            <v>10410.94161247151</v>
          </cell>
          <cell r="U113">
            <v>10363.71061704151</v>
          </cell>
          <cell r="V113">
            <v>10316.313992611511</v>
          </cell>
          <cell r="W113">
            <v>10258.380136981512</v>
          </cell>
          <cell r="X113">
            <v>10213.718911201509</v>
          </cell>
          <cell r="Y113">
            <v>10155.39201634721</v>
          </cell>
          <cell r="Z113">
            <v>10072.467916578213</v>
          </cell>
          <cell r="AA113">
            <v>9992.796845952209</v>
          </cell>
          <cell r="AB113">
            <v>9890.830475752211</v>
          </cell>
        </row>
        <row r="114">
          <cell r="A114" t="str">
            <v>Ajustes</v>
          </cell>
        </row>
        <row r="116">
          <cell r="A116" t="str">
            <v>VENTAS</v>
          </cell>
        </row>
        <row r="117">
          <cell r="A117" t="str">
            <v>No regulado Interno</v>
          </cell>
          <cell r="Y117">
            <v>1486.4403294800002</v>
          </cell>
          <cell r="Z117">
            <v>1453.2192034800003</v>
          </cell>
          <cell r="AA117">
            <v>1425.34134748</v>
          </cell>
          <cell r="AB117">
            <v>1384.1101612100001</v>
          </cell>
        </row>
        <row r="118">
          <cell r="A118" t="str">
            <v>208 V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</row>
        <row r="119">
          <cell r="A119" t="str">
            <v>11.4 kV</v>
          </cell>
          <cell r="Y119">
            <v>456.39788459000005</v>
          </cell>
          <cell r="Z119">
            <v>453.30038959000007</v>
          </cell>
          <cell r="AA119">
            <v>455.73562959000003</v>
          </cell>
          <cell r="AB119">
            <v>449.31882207000001</v>
          </cell>
        </row>
        <row r="120">
          <cell r="A120" t="str">
            <v>34.5 kV</v>
          </cell>
          <cell r="Y120">
            <v>724.29281937000007</v>
          </cell>
          <cell r="Z120">
            <v>706.64315237000005</v>
          </cell>
          <cell r="AA120">
            <v>688.17043836999994</v>
          </cell>
          <cell r="AB120">
            <v>675.63197362000005</v>
          </cell>
        </row>
        <row r="121">
          <cell r="A121" t="str">
            <v>115 kV</v>
          </cell>
          <cell r="Y121">
            <v>305.74962552000005</v>
          </cell>
          <cell r="Z121">
            <v>293.27566152000003</v>
          </cell>
          <cell r="AA121">
            <v>281.43527952000005</v>
          </cell>
          <cell r="AB121">
            <v>259.15936551999999</v>
          </cell>
        </row>
        <row r="122">
          <cell r="A122" t="str">
            <v>Regulado</v>
          </cell>
          <cell r="Y122">
            <v>5996.7108093648976</v>
          </cell>
          <cell r="Z122">
            <v>6025.3675796021016</v>
          </cell>
          <cell r="AA122">
            <v>6025.5729081103354</v>
          </cell>
          <cell r="AB122">
            <v>6019.049090591463</v>
          </cell>
        </row>
        <row r="123">
          <cell r="A123" t="str">
            <v>208 V</v>
          </cell>
          <cell r="Y123">
            <v>5214.9414112574532</v>
          </cell>
          <cell r="Z123">
            <v>5230.943480775114</v>
          </cell>
          <cell r="AA123">
            <v>5224.6894552940048</v>
          </cell>
          <cell r="AB123">
            <v>5223.9517263819698</v>
          </cell>
        </row>
        <row r="124">
          <cell r="A124" t="str">
            <v>11.4 kV</v>
          </cell>
          <cell r="Y124">
            <v>733.56185313838159</v>
          </cell>
          <cell r="Z124">
            <v>746.75739085280827</v>
          </cell>
          <cell r="AA124">
            <v>749.37656972770026</v>
          </cell>
          <cell r="AB124">
            <v>739.84996177686367</v>
          </cell>
        </row>
        <row r="125">
          <cell r="A125" t="str">
            <v>34.5 kV</v>
          </cell>
          <cell r="Y125">
            <v>48.207544969062894</v>
          </cell>
          <cell r="Z125">
            <v>47.666707974178941</v>
          </cell>
          <cell r="AA125">
            <v>47.390173088630149</v>
          </cell>
          <cell r="AB125">
            <v>45.590603432629301</v>
          </cell>
        </row>
        <row r="126">
          <cell r="A126" t="str">
            <v>115 kV</v>
          </cell>
          <cell r="Y126">
            <v>0</v>
          </cell>
          <cell r="Z126">
            <v>0</v>
          </cell>
          <cell r="AA126">
            <v>4.1167100000000003</v>
          </cell>
          <cell r="AB126">
            <v>9.6567989999999995</v>
          </cell>
        </row>
        <row r="127">
          <cell r="A127" t="str">
            <v>Alumbrado público</v>
          </cell>
          <cell r="Y127">
            <v>282.76417681904763</v>
          </cell>
          <cell r="Z127">
            <v>283.12789648006452</v>
          </cell>
          <cell r="AA127">
            <v>284.9268746410815</v>
          </cell>
          <cell r="AB127">
            <v>286.4798674270985</v>
          </cell>
        </row>
        <row r="128">
          <cell r="A128" t="str">
            <v>Ventas Mercado Interno</v>
          </cell>
          <cell r="M128">
            <v>7866.8346055699985</v>
          </cell>
          <cell r="N128">
            <v>7882.2104068383705</v>
          </cell>
          <cell r="O128">
            <v>7815.1873037366677</v>
          </cell>
          <cell r="P128">
            <v>7876.7611111792394</v>
          </cell>
          <cell r="Q128">
            <v>7832.0183380174867</v>
          </cell>
          <cell r="R128">
            <v>7866.1473730333346</v>
          </cell>
          <cell r="S128">
            <v>7792.7527858212106</v>
          </cell>
          <cell r="T128">
            <v>7800.9200958052252</v>
          </cell>
          <cell r="U128">
            <v>7808.4115705514241</v>
          </cell>
          <cell r="V128">
            <v>7800.8623899437171</v>
          </cell>
          <cell r="W128">
            <v>7776.7301645408506</v>
          </cell>
          <cell r="X128">
            <v>7776.3176519165017</v>
          </cell>
          <cell r="Y128">
            <v>7765.9153156639459</v>
          </cell>
          <cell r="Z128">
            <v>7761.7146795621666</v>
          </cell>
          <cell r="AA128">
            <v>7735.8411302314171</v>
          </cell>
          <cell r="AB128">
            <v>7689.6391192285619</v>
          </cell>
        </row>
        <row r="129">
          <cell r="A129" t="str">
            <v>No Regulado Externo</v>
          </cell>
          <cell r="M129">
            <v>125.94699042999999</v>
          </cell>
          <cell r="N129">
            <v>146.35113043000001</v>
          </cell>
          <cell r="O129">
            <v>169.51126843</v>
          </cell>
          <cell r="P129">
            <v>187.56763916</v>
          </cell>
          <cell r="Q129">
            <v>204.37924495000001</v>
          </cell>
          <cell r="R129">
            <v>224.24071395000001</v>
          </cell>
          <cell r="S129">
            <v>241.79060195</v>
          </cell>
          <cell r="T129">
            <v>259.92602395</v>
          </cell>
          <cell r="U129">
            <v>270.15432494999999</v>
          </cell>
          <cell r="V129">
            <v>277.21393995</v>
          </cell>
          <cell r="W129">
            <v>278.56342432000002</v>
          </cell>
          <cell r="X129">
            <v>277.48271887999999</v>
          </cell>
          <cell r="Y129">
            <v>276.20266751999998</v>
          </cell>
          <cell r="Z129">
            <v>264.01456852000001</v>
          </cell>
          <cell r="AA129">
            <v>244.96479952000001</v>
          </cell>
          <cell r="AB129">
            <v>227.01038379000002</v>
          </cell>
        </row>
        <row r="130">
          <cell r="A130" t="str">
            <v>208 V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</row>
        <row r="131">
          <cell r="A131" t="str">
            <v>11.4 kV</v>
          </cell>
          <cell r="Y131">
            <v>39.726996409999998</v>
          </cell>
          <cell r="Z131">
            <v>39.272094410000001</v>
          </cell>
          <cell r="AA131">
            <v>38.351371409999999</v>
          </cell>
          <cell r="AB131">
            <v>38.125127929999998</v>
          </cell>
        </row>
        <row r="132">
          <cell r="A132" t="str">
            <v>34.5 kV</v>
          </cell>
          <cell r="Y132">
            <v>105.81876263000001</v>
          </cell>
          <cell r="Z132">
            <v>106.53938263000001</v>
          </cell>
          <cell r="AA132">
            <v>101.40158862999999</v>
          </cell>
          <cell r="AB132">
            <v>97.941584380000009</v>
          </cell>
        </row>
        <row r="133">
          <cell r="A133" t="str">
            <v>115 kV</v>
          </cell>
          <cell r="Y133">
            <v>130.65690848</v>
          </cell>
          <cell r="Z133">
            <v>118.20309148000001</v>
          </cell>
          <cell r="AA133">
            <v>105.21183948000001</v>
          </cell>
          <cell r="AB133">
            <v>90.943671480000006</v>
          </cell>
        </row>
        <row r="134">
          <cell r="A134" t="str">
            <v>Ventas Mercado Codensa</v>
          </cell>
          <cell r="M134">
            <v>7992.7815959999989</v>
          </cell>
          <cell r="N134">
            <v>8028.5615372683706</v>
          </cell>
          <cell r="O134">
            <v>7984.6985721666679</v>
          </cell>
          <cell r="P134">
            <v>8064.3287503392394</v>
          </cell>
          <cell r="Q134">
            <v>8036.3975829674864</v>
          </cell>
          <cell r="R134">
            <v>8090.3880869833347</v>
          </cell>
          <cell r="S134">
            <v>8034.5433877712103</v>
          </cell>
          <cell r="T134">
            <v>8060.8461197552251</v>
          </cell>
          <cell r="U134">
            <v>8078.5658955014242</v>
          </cell>
          <cell r="V134">
            <v>8078.0763298937172</v>
          </cell>
          <cell r="W134">
            <v>8055.2935888608508</v>
          </cell>
          <cell r="X134">
            <v>8053.8003707965017</v>
          </cell>
          <cell r="Y134">
            <v>8042.1179831839454</v>
          </cell>
          <cell r="Z134">
            <v>8025.729248082167</v>
          </cell>
          <cell r="AA134">
            <v>7980.8059297514174</v>
          </cell>
          <cell r="AB134">
            <v>7916.6495030185615</v>
          </cell>
        </row>
        <row r="135">
          <cell r="A135" t="str">
            <v>Ajustes</v>
          </cell>
        </row>
        <row r="137">
          <cell r="A137" t="str">
            <v>Pérdidas GWH sin STN</v>
          </cell>
          <cell r="M137">
            <v>2264.0041750000019</v>
          </cell>
          <cell r="N137">
            <v>2225.4867344006298</v>
          </cell>
          <cell r="O137">
            <v>2277.231482528332</v>
          </cell>
          <cell r="P137">
            <v>2232.3073007557605</v>
          </cell>
          <cell r="Q137">
            <v>2207.4889296305146</v>
          </cell>
          <cell r="R137">
            <v>2143.8689594736652</v>
          </cell>
          <cell r="S137">
            <v>2190.1150227682983</v>
          </cell>
          <cell r="T137">
            <v>2128.3410527162841</v>
          </cell>
          <cell r="U137">
            <v>2067.720101540086</v>
          </cell>
          <cell r="V137">
            <v>2027.4790873177944</v>
          </cell>
          <cell r="W137">
            <v>2002.5215027206605</v>
          </cell>
          <cell r="X137">
            <v>1960.6267350050075</v>
          </cell>
          <cell r="Y137">
            <v>1922.5226757175642</v>
          </cell>
          <cell r="Z137">
            <v>1869.6881090503448</v>
          </cell>
          <cell r="AA137">
            <v>1847.9994067550924</v>
          </cell>
          <cell r="AB137">
            <v>1821.5414432879497</v>
          </cell>
        </row>
        <row r="138">
          <cell r="A138" t="str">
            <v>% Pérdidas sin STN</v>
          </cell>
          <cell r="M138">
            <v>0.22073232546215785</v>
          </cell>
          <cell r="N138">
            <v>0.21703493834229809</v>
          </cell>
          <cell r="O138">
            <v>0.22191064160357063</v>
          </cell>
          <cell r="P138">
            <v>0.21679967026885105</v>
          </cell>
          <cell r="Q138">
            <v>0.21549330197242322</v>
          </cell>
          <cell r="R138">
            <v>0.20947968667797451</v>
          </cell>
          <cell r="S138">
            <v>0.21419933408344896</v>
          </cell>
          <cell r="T138">
            <v>0.20888231972678833</v>
          </cell>
          <cell r="U138">
            <v>0.20379083559669017</v>
          </cell>
          <cell r="V138">
            <v>0.20063014882533287</v>
          </cell>
          <cell r="W138">
            <v>0.19910104575264964</v>
          </cell>
          <cell r="X138">
            <v>0.19578021930672268</v>
          </cell>
          <cell r="Y138">
            <v>0.19293447114925877</v>
          </cell>
          <cell r="Z138">
            <v>0.18894484604054557</v>
          </cell>
          <cell r="AA138">
            <v>0.18801872083997687</v>
          </cell>
          <cell r="AB138">
            <v>0.18705131716264217</v>
          </cell>
        </row>
        <row r="139">
          <cell r="A139" t="str">
            <v>Pérdidas GWH conn STN</v>
          </cell>
          <cell r="M139">
            <v>2470.2911150000018</v>
          </cell>
          <cell r="N139">
            <v>2441.9628044006304</v>
          </cell>
          <cell r="O139">
            <v>2502.3374025283319</v>
          </cell>
          <cell r="P139">
            <v>2462.9622707557601</v>
          </cell>
          <cell r="Q139">
            <v>2437.5591396305144</v>
          </cell>
          <cell r="R139">
            <v>2370.6766094736658</v>
          </cell>
          <cell r="S139">
            <v>2415.6408327682975</v>
          </cell>
          <cell r="T139">
            <v>2350.0954927162848</v>
          </cell>
          <cell r="U139">
            <v>2285.1447215400858</v>
          </cell>
          <cell r="V139">
            <v>2238.2376627177937</v>
          </cell>
          <cell r="W139">
            <v>2203.0865481206611</v>
          </cell>
          <cell r="X139">
            <v>2159.9185404050077</v>
          </cell>
          <cell r="Y139">
            <v>2113.2740331632649</v>
          </cell>
          <cell r="Z139">
            <v>2046.7386684960456</v>
          </cell>
          <cell r="AA139">
            <v>2011.9909162007916</v>
          </cell>
          <cell r="AB139">
            <v>1974.1809727336495</v>
          </cell>
        </row>
        <row r="140">
          <cell r="A140" t="str">
            <v>% Pérdidas con STN</v>
          </cell>
          <cell r="M140">
            <v>0.23609614338271243</v>
          </cell>
          <cell r="N140">
            <v>0.2332225898833431</v>
          </cell>
          <cell r="O140">
            <v>0.23861245527968247</v>
          </cell>
          <cell r="P140">
            <v>0.23395974005281886</v>
          </cell>
          <cell r="Q140">
            <v>0.23272572192048285</v>
          </cell>
          <cell r="R140">
            <v>0.22661905630662785</v>
          </cell>
          <cell r="S140">
            <v>0.23115772715474542</v>
          </cell>
          <cell r="T140">
            <v>0.22573323145920351</v>
          </cell>
          <cell r="U140">
            <v>0.22049484069755101</v>
          </cell>
          <cell r="V140">
            <v>0.21696098667807198</v>
          </cell>
          <cell r="W140">
            <v>0.21475969097484729</v>
          </cell>
          <cell r="X140">
            <v>0.21147229125683092</v>
          </cell>
          <cell r="Y140">
            <v>0.20809379192467528</v>
          </cell>
          <cell r="Z140">
            <v>0.20320130929653607</v>
          </cell>
          <cell r="AA140">
            <v>0.20134412289346107</v>
          </cell>
          <cell r="AB140">
            <v>0.19959708920028885</v>
          </cell>
        </row>
      </sheetData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stimado (2)"/>
      <sheetName val="Datos estimado"/>
      <sheetName val="Datos estimado-real"/>
      <sheetName val="Datos real"/>
      <sheetName val="Criterio 3"/>
      <sheetName val="UNIFILAR"/>
      <sheetName val="Hoja3"/>
      <sheetName val="tablas"/>
      <sheetName val="mes-dic-98"/>
      <sheetName val="an-dic-98"/>
      <sheetName val="mes-ene-99"/>
      <sheetName val="an-ene-99"/>
      <sheetName val="Grafico"/>
      <sheetName val="Hoja1"/>
      <sheetName val="Hoja2"/>
    </sheetNames>
    <sheetDataSet>
      <sheetData sheetId="0"/>
      <sheetData sheetId="1" refreshError="1">
        <row r="1">
          <cell r="A1" t="str">
            <v>BALANCE ELÉCTRICO - VENTAS ESTIMADAS</v>
          </cell>
        </row>
        <row r="3">
          <cell r="B3">
            <v>35796</v>
          </cell>
          <cell r="C3">
            <v>35827</v>
          </cell>
          <cell r="D3">
            <v>35855</v>
          </cell>
          <cell r="E3">
            <v>35886</v>
          </cell>
          <cell r="F3">
            <v>35916</v>
          </cell>
          <cell r="G3">
            <v>35947</v>
          </cell>
          <cell r="H3">
            <v>35977</v>
          </cell>
          <cell r="I3">
            <v>36008</v>
          </cell>
          <cell r="J3">
            <v>36039</v>
          </cell>
          <cell r="K3">
            <v>36069</v>
          </cell>
          <cell r="L3">
            <v>36100</v>
          </cell>
          <cell r="M3">
            <v>36130</v>
          </cell>
          <cell r="N3">
            <v>36161</v>
          </cell>
          <cell r="O3">
            <v>36192</v>
          </cell>
        </row>
        <row r="4">
          <cell r="A4" t="str">
            <v>Entradas</v>
          </cell>
          <cell r="B4">
            <v>841038.87842999992</v>
          </cell>
          <cell r="C4">
            <v>817739.60225600004</v>
          </cell>
          <cell r="D4">
            <v>901490.64329600008</v>
          </cell>
          <cell r="E4">
            <v>851849.22555999993</v>
          </cell>
          <cell r="F4">
            <v>897564.28479800001</v>
          </cell>
          <cell r="G4">
            <v>846786.46874848474</v>
          </cell>
          <cell r="H4">
            <v>882194.31748199987</v>
          </cell>
          <cell r="I4">
            <v>867918.97612000001</v>
          </cell>
          <cell r="J4">
            <v>865243.53232000011</v>
          </cell>
          <cell r="K4">
            <v>885024.26667000004</v>
          </cell>
          <cell r="L4">
            <v>839055.10412000003</v>
          </cell>
          <cell r="M4">
            <v>838931.61159999995</v>
          </cell>
          <cell r="N4">
            <v>799903.47790000006</v>
          </cell>
          <cell r="O4">
            <v>785754.65740000003</v>
          </cell>
        </row>
        <row r="5">
          <cell r="A5" t="str">
            <v>STN - 230 kV</v>
          </cell>
          <cell r="B5">
            <v>674391.60249999992</v>
          </cell>
          <cell r="C5">
            <v>662771.65350000001</v>
          </cell>
          <cell r="D5">
            <v>743364.35550000006</v>
          </cell>
          <cell r="E5">
            <v>694651.56149999995</v>
          </cell>
          <cell r="F5">
            <v>780935.39</v>
          </cell>
          <cell r="G5">
            <v>737369.45234848477</v>
          </cell>
          <cell r="H5">
            <v>670656.4794999999</v>
          </cell>
          <cell r="I5">
            <v>739228.33</v>
          </cell>
          <cell r="J5">
            <v>798097.32700000016</v>
          </cell>
          <cell r="K5">
            <v>794782.64905000001</v>
          </cell>
          <cell r="L5">
            <v>761259.87400000007</v>
          </cell>
          <cell r="M5">
            <v>704641.89020000002</v>
          </cell>
          <cell r="N5">
            <v>736606.83840000001</v>
          </cell>
          <cell r="O5">
            <v>726495.76450000005</v>
          </cell>
        </row>
        <row r="6">
          <cell r="A6" t="str">
            <v>Emgesa - 115 kV</v>
          </cell>
          <cell r="B6">
            <v>166647.27593</v>
          </cell>
          <cell r="C6">
            <v>154967.948756</v>
          </cell>
          <cell r="D6">
            <v>158126.28779600002</v>
          </cell>
          <cell r="E6">
            <v>157197.66406000001</v>
          </cell>
          <cell r="F6">
            <v>116628.89479800001</v>
          </cell>
          <cell r="G6">
            <v>109417.01639999999</v>
          </cell>
          <cell r="H6">
            <v>211537.83798199997</v>
          </cell>
          <cell r="I6">
            <v>128690.64612</v>
          </cell>
          <cell r="J6">
            <v>67146.205319999994</v>
          </cell>
          <cell r="K6">
            <v>90241.61761999999</v>
          </cell>
          <cell r="L6">
            <v>77795.230119999993</v>
          </cell>
          <cell r="M6">
            <v>134289.72139999998</v>
          </cell>
          <cell r="N6">
            <v>63296.639500000005</v>
          </cell>
          <cell r="O6">
            <v>59258.892900000006</v>
          </cell>
        </row>
        <row r="8">
          <cell r="A8" t="str">
            <v>Energía Otros</v>
          </cell>
          <cell r="B8">
            <v>41412.664000000004</v>
          </cell>
          <cell r="C8">
            <v>39355.370000000003</v>
          </cell>
          <cell r="D8">
            <v>43353.637999999999</v>
          </cell>
          <cell r="E8">
            <v>44609.382000000005</v>
          </cell>
          <cell r="F8">
            <v>44876.248999999996</v>
          </cell>
          <cell r="G8">
            <v>40650.516000000003</v>
          </cell>
          <cell r="H8">
            <v>39310.287000000004</v>
          </cell>
          <cell r="I8">
            <v>38452.173999999999</v>
          </cell>
          <cell r="J8">
            <v>39657.419000000002</v>
          </cell>
          <cell r="K8">
            <v>39565.353999999999</v>
          </cell>
          <cell r="L8">
            <v>34971.061000000002</v>
          </cell>
          <cell r="M8">
            <v>39690.629000000001</v>
          </cell>
          <cell r="N8">
            <v>41459.390999999996</v>
          </cell>
          <cell r="O8">
            <v>35412.281999999999</v>
          </cell>
        </row>
        <row r="9">
          <cell r="A9" t="str">
            <v>O. Distribuidores</v>
          </cell>
          <cell r="B9">
            <v>34006.313000000002</v>
          </cell>
          <cell r="C9">
            <v>28934.111000000001</v>
          </cell>
          <cell r="D9">
            <v>33122.201000000001</v>
          </cell>
          <cell r="E9">
            <v>32705.891000000003</v>
          </cell>
          <cell r="F9">
            <v>32709.457999999999</v>
          </cell>
          <cell r="G9">
            <v>31654.659</v>
          </cell>
          <cell r="H9">
            <v>33426.732000000004</v>
          </cell>
          <cell r="I9">
            <v>31697.964</v>
          </cell>
          <cell r="J9">
            <v>30489.407000000003</v>
          </cell>
          <cell r="K9">
            <v>29913.951000000001</v>
          </cell>
          <cell r="L9">
            <v>26437.203999999998</v>
          </cell>
          <cell r="M9">
            <v>31531.26</v>
          </cell>
          <cell r="N9">
            <v>35401.521999999997</v>
          </cell>
          <cell r="O9">
            <v>30222.809000000001</v>
          </cell>
        </row>
        <row r="10">
          <cell r="A10" t="str">
            <v>13.2 - 11.4 kV</v>
          </cell>
          <cell r="B10">
            <v>2216.8049999999998</v>
          </cell>
          <cell r="C10">
            <v>1922.3119999999999</v>
          </cell>
          <cell r="D10">
            <v>2209.3580000000002</v>
          </cell>
          <cell r="E10">
            <v>2209.3580000000002</v>
          </cell>
          <cell r="F10">
            <v>2242.0459999999998</v>
          </cell>
          <cell r="G10">
            <v>2131.3690000000001</v>
          </cell>
          <cell r="H10">
            <v>2189.6320000000001</v>
          </cell>
          <cell r="I10">
            <v>2143.7719999999999</v>
          </cell>
          <cell r="J10">
            <v>2179.2260000000001</v>
          </cell>
          <cell r="K10">
            <v>2177.2429999999999</v>
          </cell>
          <cell r="L10">
            <v>2607.2779999999998</v>
          </cell>
          <cell r="M10">
            <v>2747.3440000000001</v>
          </cell>
          <cell r="N10">
            <v>2724.6689999999999</v>
          </cell>
          <cell r="O10">
            <v>2434.3180000000002</v>
          </cell>
        </row>
        <row r="11">
          <cell r="A11" t="str">
            <v>34.5 kV</v>
          </cell>
          <cell r="B11">
            <v>9887.4879999999994</v>
          </cell>
          <cell r="C11">
            <v>8106.6</v>
          </cell>
          <cell r="D11">
            <v>9569.8449999999993</v>
          </cell>
          <cell r="E11">
            <v>9569.8449999999993</v>
          </cell>
          <cell r="F11">
            <v>9483.4989999999998</v>
          </cell>
          <cell r="G11">
            <v>9269.5139999999992</v>
          </cell>
          <cell r="H11">
            <v>10088.201999999999</v>
          </cell>
          <cell r="I11">
            <v>9539.9240000000009</v>
          </cell>
          <cell r="J11">
            <v>9375.5650000000005</v>
          </cell>
          <cell r="K11">
            <v>10169.085999999999</v>
          </cell>
          <cell r="L11">
            <v>9242.6730000000007</v>
          </cell>
          <cell r="M11">
            <v>10200.74</v>
          </cell>
          <cell r="N11">
            <v>12397.316999999999</v>
          </cell>
          <cell r="O11">
            <v>9813.3410000000003</v>
          </cell>
        </row>
        <row r="12">
          <cell r="A12" t="str">
            <v>115. kV</v>
          </cell>
          <cell r="B12">
            <v>21902.02</v>
          </cell>
          <cell r="C12">
            <v>18905.199000000001</v>
          </cell>
          <cell r="D12">
            <v>21342.998</v>
          </cell>
          <cell r="E12">
            <v>20926.688000000002</v>
          </cell>
          <cell r="F12">
            <v>20983.913</v>
          </cell>
          <cell r="G12">
            <v>20253.775999999998</v>
          </cell>
          <cell r="H12">
            <v>21148.898000000001</v>
          </cell>
          <cell r="I12">
            <v>20014.268</v>
          </cell>
          <cell r="J12">
            <v>18934.616000000002</v>
          </cell>
          <cell r="K12">
            <v>17567.621999999999</v>
          </cell>
          <cell r="L12">
            <v>14587.252999999999</v>
          </cell>
          <cell r="M12">
            <v>18583.175999999999</v>
          </cell>
          <cell r="N12">
            <v>20279.536</v>
          </cell>
          <cell r="O12">
            <v>17975.150000000001</v>
          </cell>
        </row>
        <row r="13">
          <cell r="A13" t="str">
            <v>Emgesa</v>
          </cell>
          <cell r="B13">
            <v>7406.3509999999997</v>
          </cell>
          <cell r="C13">
            <v>10421.259</v>
          </cell>
          <cell r="D13">
            <v>10231.436999999998</v>
          </cell>
          <cell r="E13">
            <v>11903.491</v>
          </cell>
          <cell r="F13">
            <v>12166.790999999999</v>
          </cell>
          <cell r="G13">
            <v>8995.857</v>
          </cell>
          <cell r="H13">
            <v>5883.5550000000003</v>
          </cell>
          <cell r="I13">
            <v>6754.21</v>
          </cell>
          <cell r="J13">
            <v>9168.0120000000006</v>
          </cell>
          <cell r="K13">
            <v>9651.4029999999984</v>
          </cell>
          <cell r="L13">
            <v>8533.8570000000018</v>
          </cell>
          <cell r="M13">
            <v>8159.3690000000006</v>
          </cell>
          <cell r="N13">
            <v>6057.8690000000006</v>
          </cell>
          <cell r="O13">
            <v>5189.473</v>
          </cell>
        </row>
        <row r="14">
          <cell r="A14" t="str">
            <v>115 kV</v>
          </cell>
          <cell r="B14">
            <v>2886.41</v>
          </cell>
          <cell r="C14">
            <v>4924.2830000000004</v>
          </cell>
          <cell r="D14">
            <v>5380.9459999999999</v>
          </cell>
          <cell r="E14">
            <v>7589.6109999999999</v>
          </cell>
          <cell r="F14">
            <v>10231.594999999999</v>
          </cell>
          <cell r="G14">
            <v>7882.7259999999997</v>
          </cell>
          <cell r="H14">
            <v>5271.5439999999999</v>
          </cell>
          <cell r="I14">
            <v>5850.3159999999998</v>
          </cell>
          <cell r="J14">
            <v>7303.4549999999999</v>
          </cell>
          <cell r="K14">
            <v>8438.6489999999994</v>
          </cell>
          <cell r="L14">
            <v>7967.68</v>
          </cell>
          <cell r="M14">
            <v>7576.6970000000001</v>
          </cell>
          <cell r="N14">
            <v>5399.2240000000002</v>
          </cell>
          <cell r="O14">
            <v>4492.5630000000001</v>
          </cell>
        </row>
        <row r="15">
          <cell r="A15" t="str">
            <v>34.5 - 57.5 kV</v>
          </cell>
          <cell r="B15">
            <v>4519.9409999999998</v>
          </cell>
          <cell r="C15">
            <v>5454.8059999999996</v>
          </cell>
          <cell r="D15">
            <v>4845.6909999999998</v>
          </cell>
          <cell r="E15">
            <v>4291.1610000000001</v>
          </cell>
          <cell r="F15">
            <v>1920.4349999999999</v>
          </cell>
          <cell r="G15">
            <v>1103.3019999999999</v>
          </cell>
          <cell r="H15">
            <v>593.26900000000001</v>
          </cell>
          <cell r="I15">
            <v>860.37099999999998</v>
          </cell>
          <cell r="J15">
            <v>1791.7270000000001</v>
          </cell>
          <cell r="K15">
            <v>1156.9190000000001</v>
          </cell>
          <cell r="L15">
            <v>512.00300000000004</v>
          </cell>
          <cell r="M15">
            <v>523.54499999999996</v>
          </cell>
          <cell r="N15">
            <v>533.40200000000004</v>
          </cell>
          <cell r="O15">
            <v>113.34699999999999</v>
          </cell>
        </row>
        <row r="16">
          <cell r="A16" t="str">
            <v>13.2 - 11.4 kV</v>
          </cell>
          <cell r="B16">
            <v>0</v>
          </cell>
          <cell r="C16">
            <v>42.17</v>
          </cell>
          <cell r="D16">
            <v>4.8</v>
          </cell>
          <cell r="E16">
            <v>22.719000000000001</v>
          </cell>
          <cell r="F16">
            <v>14.760999999999999</v>
          </cell>
          <cell r="G16">
            <v>9.8290000000000006</v>
          </cell>
          <cell r="H16">
            <v>18.742000000000001</v>
          </cell>
          <cell r="I16">
            <v>43.523000000000003</v>
          </cell>
          <cell r="J16">
            <v>72.83</v>
          </cell>
          <cell r="K16">
            <v>55.835000000000001</v>
          </cell>
          <cell r="L16">
            <v>54.173999999999999</v>
          </cell>
          <cell r="M16">
            <v>59.127000000000002</v>
          </cell>
          <cell r="N16">
            <v>125.24299999999999</v>
          </cell>
          <cell r="O16">
            <v>583.56299999999999</v>
          </cell>
        </row>
        <row r="18">
          <cell r="A18" t="str">
            <v xml:space="preserve"> Ventas C. O. C.</v>
          </cell>
          <cell r="B18">
            <v>7255.5249999999996</v>
          </cell>
          <cell r="C18">
            <v>8164.4160000000002</v>
          </cell>
          <cell r="D18">
            <v>9523.92</v>
          </cell>
          <cell r="E18">
            <v>8810.2578900000008</v>
          </cell>
          <cell r="F18">
            <v>14215.796539999999</v>
          </cell>
          <cell r="G18">
            <v>13797.854309999997</v>
          </cell>
          <cell r="H18">
            <v>14245.4964</v>
          </cell>
          <cell r="I18">
            <v>13774.055110000001</v>
          </cell>
          <cell r="J18">
            <v>12959.565340000001</v>
          </cell>
          <cell r="K18">
            <v>13818.37084</v>
          </cell>
          <cell r="L18">
            <v>12954.24584</v>
          </cell>
          <cell r="M18">
            <v>11647.13651</v>
          </cell>
          <cell r="N18">
            <v>15393.380790000001</v>
          </cell>
          <cell r="O18">
            <v>28986.630999999998</v>
          </cell>
        </row>
        <row r="19">
          <cell r="A19" t="str">
            <v>115 kV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8232.9950000000008</v>
          </cell>
        </row>
        <row r="20">
          <cell r="A20" t="str">
            <v>34.5 kV</v>
          </cell>
          <cell r="B20">
            <v>4938.8811323141354</v>
          </cell>
          <cell r="C20">
            <v>5557.5689062836454</v>
          </cell>
          <cell r="D20">
            <v>6482.9917605782139</v>
          </cell>
          <cell r="E20">
            <v>5997.1975100000009</v>
          </cell>
          <cell r="F20">
            <v>11262.424239999998</v>
          </cell>
          <cell r="G20">
            <v>10945.187889999997</v>
          </cell>
          <cell r="H20">
            <v>11194.51376</v>
          </cell>
          <cell r="I20">
            <v>10808.716370000002</v>
          </cell>
          <cell r="J20">
            <v>10561.238230000001</v>
          </cell>
          <cell r="K20">
            <v>10692.71391</v>
          </cell>
          <cell r="L20">
            <v>10109.005379999999</v>
          </cell>
          <cell r="M20">
            <v>9061.8126699999993</v>
          </cell>
          <cell r="N20">
            <v>11881.567570000001</v>
          </cell>
          <cell r="O20">
            <v>16347.554</v>
          </cell>
        </row>
        <row r="21">
          <cell r="A21" t="str">
            <v>11.4 kV</v>
          </cell>
          <cell r="B21">
            <v>2316.6438676858638</v>
          </cell>
          <cell r="C21">
            <v>2606.8470937163538</v>
          </cell>
          <cell r="D21">
            <v>3040.9282394217857</v>
          </cell>
          <cell r="E21">
            <v>2813.0603799999999</v>
          </cell>
          <cell r="F21">
            <v>2953.3723</v>
          </cell>
          <cell r="G21">
            <v>2852.66642</v>
          </cell>
          <cell r="H21">
            <v>3050.9826400000002</v>
          </cell>
          <cell r="I21">
            <v>2965.3387400000001</v>
          </cell>
          <cell r="J21">
            <v>2398.3271099999997</v>
          </cell>
          <cell r="K21">
            <v>3125.6569300000001</v>
          </cell>
          <cell r="L21">
            <v>2845.24046</v>
          </cell>
          <cell r="M21">
            <v>2585.32384</v>
          </cell>
          <cell r="N21">
            <v>3383.9551900000001</v>
          </cell>
          <cell r="O21">
            <v>4244.8040000000001</v>
          </cell>
        </row>
        <row r="22">
          <cell r="A22" t="str">
            <v>208 V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127.85803</v>
          </cell>
          <cell r="O22">
            <v>161.27799999999999</v>
          </cell>
        </row>
        <row r="23">
          <cell r="A23" t="str">
            <v>Ventas Codensa</v>
          </cell>
          <cell r="B23">
            <v>632593.38326837099</v>
          </cell>
          <cell r="C23">
            <v>612865.69549829571</v>
          </cell>
          <cell r="D23">
            <v>684283.77696257178</v>
          </cell>
          <cell r="E23">
            <v>637859.16268824774</v>
          </cell>
          <cell r="F23">
            <v>659127.48616584716</v>
          </cell>
          <cell r="G23">
            <v>619620.00979787728</v>
          </cell>
          <cell r="H23">
            <v>642172.7999440158</v>
          </cell>
          <cell r="I23">
            <v>671861.6773961985</v>
          </cell>
          <cell r="J23">
            <v>636801.06452229223</v>
          </cell>
          <cell r="K23">
            <v>668822.58844713378</v>
          </cell>
          <cell r="L23">
            <v>650629.92781565094</v>
          </cell>
          <cell r="M23">
            <v>657636.30718966492</v>
          </cell>
          <cell r="N23">
            <v>637373.95269433048</v>
          </cell>
          <cell r="O23">
            <v>578885.61676980916</v>
          </cell>
        </row>
        <row r="24">
          <cell r="A24" t="str">
            <v>No regulado</v>
          </cell>
          <cell r="B24">
            <v>124598.686</v>
          </cell>
          <cell r="C24">
            <v>124027.7966</v>
          </cell>
          <cell r="D24">
            <v>138732.61479000002</v>
          </cell>
          <cell r="E24">
            <v>123765.02006000001</v>
          </cell>
          <cell r="F24">
            <v>130093.56215</v>
          </cell>
          <cell r="G24">
            <v>124324.63501</v>
          </cell>
          <cell r="H24">
            <v>126029.53696</v>
          </cell>
          <cell r="I24">
            <v>120079.40765000001</v>
          </cell>
          <cell r="J24">
            <v>122653.90813</v>
          </cell>
          <cell r="K24">
            <v>127095.02348</v>
          </cell>
          <cell r="L24">
            <v>116040.71788</v>
          </cell>
          <cell r="M24">
            <v>102529.82080222222</v>
          </cell>
          <cell r="N24">
            <v>92252.141730000003</v>
          </cell>
          <cell r="O24">
            <v>96149.941999999981</v>
          </cell>
        </row>
        <row r="25">
          <cell r="A25" t="str">
            <v>115 kV</v>
          </cell>
          <cell r="B25">
            <v>25163.276999999998</v>
          </cell>
          <cell r="C25">
            <v>22145.367520000003</v>
          </cell>
          <cell r="D25">
            <v>29413.498480000002</v>
          </cell>
          <cell r="E25">
            <v>24790.80589</v>
          </cell>
          <cell r="F25">
            <v>27759.468350000003</v>
          </cell>
          <cell r="G25">
            <v>26467.049609999998</v>
          </cell>
          <cell r="H25">
            <v>23975.064969999999</v>
          </cell>
          <cell r="I25">
            <v>24135.822680000001</v>
          </cell>
          <cell r="J25">
            <v>25682.5314</v>
          </cell>
          <cell r="K25">
            <v>26954.27432</v>
          </cell>
          <cell r="L25">
            <v>21333.309089999999</v>
          </cell>
          <cell r="M25">
            <v>21765.35239</v>
          </cell>
          <cell r="N25">
            <v>13391.00879</v>
          </cell>
          <cell r="O25">
            <v>10304.986000000001</v>
          </cell>
        </row>
        <row r="26">
          <cell r="A26" t="str">
            <v>34.5 kV</v>
          </cell>
          <cell r="B26">
            <v>66502.004000000001</v>
          </cell>
          <cell r="C26">
            <v>67164.048569999999</v>
          </cell>
          <cell r="D26">
            <v>67697.580379999999</v>
          </cell>
          <cell r="E26">
            <v>62472.970170000001</v>
          </cell>
          <cell r="F26">
            <v>62548.320799999994</v>
          </cell>
          <cell r="G26">
            <v>59154.50935</v>
          </cell>
          <cell r="H26">
            <v>61993.059990000002</v>
          </cell>
          <cell r="I26">
            <v>56782.264969999997</v>
          </cell>
          <cell r="J26">
            <v>58334.141729999996</v>
          </cell>
          <cell r="K26">
            <v>60835.27216</v>
          </cell>
          <cell r="L26">
            <v>57420.051789999998</v>
          </cell>
          <cell r="M26">
            <v>50096.33841222222</v>
          </cell>
          <cell r="N26">
            <v>48564.550940000001</v>
          </cell>
          <cell r="O26">
            <v>48691.334999999999</v>
          </cell>
        </row>
        <row r="27">
          <cell r="A27" t="str">
            <v>11.4 kV</v>
          </cell>
          <cell r="B27">
            <v>32933.404999999999</v>
          </cell>
          <cell r="C27">
            <v>34718.380510000003</v>
          </cell>
          <cell r="D27">
            <v>41621.535929999998</v>
          </cell>
          <cell r="E27">
            <v>36501.243999999999</v>
          </cell>
          <cell r="F27">
            <v>39785.773000000001</v>
          </cell>
          <cell r="G27">
            <v>38703.076049999996</v>
          </cell>
          <cell r="H27">
            <v>40061.411999999997</v>
          </cell>
          <cell r="I27">
            <v>39161.32</v>
          </cell>
          <cell r="J27">
            <v>38637.235000000001</v>
          </cell>
          <cell r="K27">
            <v>39305.476999999999</v>
          </cell>
          <cell r="L27">
            <v>37287.357000000004</v>
          </cell>
          <cell r="M27">
            <v>30668.13</v>
          </cell>
          <cell r="N27">
            <v>30296.581999999999</v>
          </cell>
          <cell r="O27">
            <v>37153.620999999992</v>
          </cell>
        </row>
        <row r="28">
          <cell r="A28" t="str">
            <v>208 V</v>
          </cell>
        </row>
        <row r="29">
          <cell r="A29" t="str">
            <v>Regulado</v>
          </cell>
          <cell r="B29">
            <v>484337.92126837105</v>
          </cell>
          <cell r="C29">
            <v>467733.99739829567</v>
          </cell>
          <cell r="D29">
            <v>522035.55567257182</v>
          </cell>
          <cell r="E29">
            <v>490877.56262824783</v>
          </cell>
          <cell r="F29">
            <v>505131.0504158471</v>
          </cell>
          <cell r="G29">
            <v>471536.8907878772</v>
          </cell>
          <cell r="H29">
            <v>492146.86418401584</v>
          </cell>
          <cell r="I29">
            <v>527700.72494619852</v>
          </cell>
          <cell r="J29">
            <v>490800.23067800654</v>
          </cell>
          <cell r="K29">
            <v>517694.61106237181</v>
          </cell>
          <cell r="L29">
            <v>511008.10593565088</v>
          </cell>
          <cell r="M29">
            <v>530535.45838744263</v>
          </cell>
          <cell r="N29">
            <v>520565.21530331345</v>
          </cell>
          <cell r="O29">
            <v>460368.80210879218</v>
          </cell>
        </row>
        <row r="30">
          <cell r="A30" t="str">
            <v>Alumbrado público</v>
          </cell>
          <cell r="B30">
            <v>23656.776000000002</v>
          </cell>
          <cell r="C30">
            <v>21103.9015</v>
          </cell>
          <cell r="D30">
            <v>23515.606499999998</v>
          </cell>
          <cell r="E30">
            <v>23216.58</v>
          </cell>
          <cell r="F30">
            <v>23902.873599999999</v>
          </cell>
          <cell r="G30">
            <v>23758.484</v>
          </cell>
          <cell r="H30">
            <v>23996.398800000003</v>
          </cell>
          <cell r="I30">
            <v>24081.5448</v>
          </cell>
          <cell r="J30">
            <v>23346.925714285717</v>
          </cell>
          <cell r="K30">
            <v>24032.953904761904</v>
          </cell>
          <cell r="L30">
            <v>23581.103999999999</v>
          </cell>
          <cell r="M30">
            <v>24571.027999999998</v>
          </cell>
          <cell r="N30">
            <v>24556.595661016949</v>
          </cell>
          <cell r="O30">
            <v>22366.872661016951</v>
          </cell>
        </row>
        <row r="32">
          <cell r="A32" t="str">
            <v>Entregas de Energía</v>
          </cell>
          <cell r="B32">
            <v>681261.572268371</v>
          </cell>
          <cell r="C32">
            <v>660385.48149829567</v>
          </cell>
          <cell r="D32">
            <v>737161.33496257174</v>
          </cell>
          <cell r="E32">
            <v>691278.80257824773</v>
          </cell>
          <cell r="F32">
            <v>718219.53170584713</v>
          </cell>
          <cell r="G32">
            <v>674068.38010787731</v>
          </cell>
          <cell r="H32">
            <v>695728.58334401576</v>
          </cell>
          <cell r="I32">
            <v>724087.90650619846</v>
          </cell>
          <cell r="J32">
            <v>689418.0488622922</v>
          </cell>
          <cell r="K32">
            <v>722206.31328713382</v>
          </cell>
          <cell r="L32">
            <v>698555.23465565091</v>
          </cell>
          <cell r="M32">
            <v>708974.07269966486</v>
          </cell>
          <cell r="N32">
            <v>694226.72448433051</v>
          </cell>
          <cell r="O32">
            <v>643284.52976980922</v>
          </cell>
        </row>
        <row r="33">
          <cell r="A33" t="str">
            <v>Pérdidas GWH</v>
          </cell>
          <cell r="B33">
            <v>159777.30616162892</v>
          </cell>
          <cell r="C33">
            <v>157354.12075770437</v>
          </cell>
          <cell r="D33">
            <v>164329.30833342834</v>
          </cell>
          <cell r="E33">
            <v>160570.4229817522</v>
          </cell>
          <cell r="F33">
            <v>179344.75309215288</v>
          </cell>
          <cell r="G33">
            <v>172718.08864060743</v>
          </cell>
          <cell r="H33">
            <v>186465.73413798411</v>
          </cell>
          <cell r="I33">
            <v>143831.06961380155</v>
          </cell>
          <cell r="J33">
            <v>175825.48345770792</v>
          </cell>
          <cell r="K33">
            <v>162817.95338286622</v>
          </cell>
          <cell r="L33">
            <v>140499.86946434912</v>
          </cell>
          <cell r="M33">
            <v>129957.53890033509</v>
          </cell>
          <cell r="N33">
            <v>105676.75341566955</v>
          </cell>
          <cell r="O33">
            <v>142470.12763019081</v>
          </cell>
        </row>
        <row r="34">
          <cell r="A34" t="str">
            <v>% Pérdidas Puro</v>
          </cell>
          <cell r="B34">
            <v>0.18997612388608176</v>
          </cell>
          <cell r="C34">
            <v>0.19242570657406338</v>
          </cell>
          <cell r="D34">
            <v>0.18228620513754085</v>
          </cell>
          <cell r="E34">
            <v>0.18849629507639018</v>
          </cell>
          <cell r="F34">
            <v>0.19981271105558199</v>
          </cell>
          <cell r="G34">
            <v>0.2039688811937177</v>
          </cell>
          <cell r="H34">
            <v>0.2113658300024005</v>
          </cell>
          <cell r="I34">
            <v>0.16571946641470275</v>
          </cell>
          <cell r="J34">
            <v>0.2032092432823652</v>
          </cell>
          <cell r="K34">
            <v>0.18397004411583703</v>
          </cell>
          <cell r="L34">
            <v>0.16745010998020829</v>
          </cell>
          <cell r="M34">
            <v>0.15490838240375956</v>
          </cell>
          <cell r="N34">
            <v>0.13211188141487332</v>
          </cell>
          <cell r="O34">
            <v>0.18131630056335038</v>
          </cell>
        </row>
        <row r="37">
          <cell r="A37" t="str">
            <v>BALANCE ELECTRICO PURO DEL SISTEMA ELECTRICO DE CODENSA S.A. E.S.P.</v>
          </cell>
        </row>
        <row r="38">
          <cell r="A38" t="str">
            <v>SERIES ESTIMADAS DE ENTRADAS, SALIDAS Y VENTAS DE ENERGÍA (MWH)</v>
          </cell>
        </row>
        <row r="39">
          <cell r="A39" t="str">
            <v>VALORES EN TAM DE VENTAS</v>
          </cell>
        </row>
        <row r="43">
          <cell r="A43" t="str">
            <v>CONCEPTO</v>
          </cell>
          <cell r="M43">
            <v>36130</v>
          </cell>
          <cell r="N43">
            <v>36161</v>
          </cell>
          <cell r="O43">
            <v>36192</v>
          </cell>
          <cell r="P43">
            <v>36220</v>
          </cell>
          <cell r="Q43">
            <v>36251</v>
          </cell>
          <cell r="R43">
            <v>36281</v>
          </cell>
          <cell r="S43">
            <v>36312</v>
          </cell>
          <cell r="T43">
            <v>36342</v>
          </cell>
          <cell r="U43">
            <v>36373</v>
          </cell>
          <cell r="V43">
            <v>36404</v>
          </cell>
          <cell r="W43">
            <v>36434</v>
          </cell>
          <cell r="X43">
            <v>36465</v>
          </cell>
          <cell r="Y43">
            <v>36495</v>
          </cell>
        </row>
        <row r="44">
          <cell r="A44" t="str">
            <v>Entradas</v>
          </cell>
          <cell r="M44">
            <v>10334836.911400486</v>
          </cell>
          <cell r="N44">
            <v>10293701.510870485</v>
          </cell>
          <cell r="O44">
            <v>10261716.566014485</v>
          </cell>
        </row>
        <row r="45">
          <cell r="A45" t="str">
            <v>STN - 230 kV</v>
          </cell>
          <cell r="M45">
            <v>8762150.565098485</v>
          </cell>
          <cell r="N45">
            <v>8824365.8009984866</v>
          </cell>
          <cell r="O45">
            <v>8888089.9119984843</v>
          </cell>
        </row>
        <row r="46">
          <cell r="A46" t="str">
            <v>Emgesa - 115 kV</v>
          </cell>
          <cell r="M46">
            <v>1572686.3463019996</v>
          </cell>
          <cell r="N46">
            <v>1469335.7098719999</v>
          </cell>
          <cell r="O46">
            <v>1373626.654016</v>
          </cell>
        </row>
        <row r="48">
          <cell r="A48" t="str">
            <v>Energía Otros</v>
          </cell>
          <cell r="M48">
            <v>485904.74300000002</v>
          </cell>
          <cell r="N48">
            <v>485951.47000000003</v>
          </cell>
          <cell r="O48">
            <v>482008.38200000004</v>
          </cell>
        </row>
        <row r="49">
          <cell r="A49" t="str">
            <v>O. Distribuidores</v>
          </cell>
          <cell r="M49">
            <v>376629.15099999995</v>
          </cell>
          <cell r="N49">
            <v>378024.3600000001</v>
          </cell>
          <cell r="O49">
            <v>379313.05800000002</v>
          </cell>
        </row>
        <row r="50">
          <cell r="A50" t="str">
            <v>13.2 - 11.4 kV</v>
          </cell>
          <cell r="M50">
            <v>26975.742999999999</v>
          </cell>
          <cell r="N50">
            <v>27483.606999999996</v>
          </cell>
          <cell r="O50">
            <v>27995.612999999998</v>
          </cell>
        </row>
        <row r="51">
          <cell r="A51" t="str">
            <v>34.5 kV</v>
          </cell>
          <cell r="M51">
            <v>114502.981</v>
          </cell>
          <cell r="N51">
            <v>117012.81</v>
          </cell>
          <cell r="O51">
            <v>118719.55099999998</v>
          </cell>
        </row>
        <row r="52">
          <cell r="A52" t="str">
            <v>115. kV</v>
          </cell>
          <cell r="M52">
            <v>235150.42700000003</v>
          </cell>
          <cell r="N52">
            <v>233527.94300000003</v>
          </cell>
          <cell r="O52">
            <v>232597.894</v>
          </cell>
        </row>
        <row r="53">
          <cell r="A53" t="str">
            <v>Emgesa</v>
          </cell>
          <cell r="M53">
            <v>109275.59200000002</v>
          </cell>
          <cell r="N53">
            <v>107927.11</v>
          </cell>
          <cell r="O53">
            <v>102695.32400000001</v>
          </cell>
        </row>
        <row r="54">
          <cell r="A54" t="str">
            <v>115 kV</v>
          </cell>
          <cell r="M54">
            <v>81303.911999999997</v>
          </cell>
          <cell r="N54">
            <v>83816.725999999995</v>
          </cell>
          <cell r="O54">
            <v>83385.005999999994</v>
          </cell>
        </row>
        <row r="55">
          <cell r="A55" t="str">
            <v>34.5 - 57.5 kV</v>
          </cell>
          <cell r="M55">
            <v>27573.17</v>
          </cell>
          <cell r="N55">
            <v>23586.631000000001</v>
          </cell>
          <cell r="O55">
            <v>18245.171999999999</v>
          </cell>
        </row>
        <row r="56">
          <cell r="A56" t="str">
            <v>13.2 - 11.4 kV</v>
          </cell>
          <cell r="M56">
            <v>398.51</v>
          </cell>
          <cell r="N56">
            <v>523.75299999999993</v>
          </cell>
          <cell r="O56">
            <v>1065.146</v>
          </cell>
        </row>
        <row r="58">
          <cell r="A58" t="str">
            <v xml:space="preserve"> Ventas C. O. C.</v>
          </cell>
          <cell r="M58">
            <v>141166.63978</v>
          </cell>
          <cell r="N58">
            <v>149304.49557</v>
          </cell>
          <cell r="O58">
            <v>170126.71057</v>
          </cell>
        </row>
        <row r="59">
          <cell r="A59" t="str">
            <v>115 kV</v>
          </cell>
          <cell r="M59">
            <v>0</v>
          </cell>
          <cell r="N59">
            <v>0</v>
          </cell>
          <cell r="O59">
            <v>8232.9950000000008</v>
          </cell>
        </row>
        <row r="60">
          <cell r="A60" t="str">
            <v>34.5 kV</v>
          </cell>
          <cell r="M60">
            <v>107612.251759176</v>
          </cell>
          <cell r="N60">
            <v>114554.93819686187</v>
          </cell>
          <cell r="O60">
            <v>125344.92329057823</v>
          </cell>
        </row>
        <row r="61">
          <cell r="A61" t="str">
            <v>11.4 kV</v>
          </cell>
          <cell r="M61">
            <v>33554.388020824008</v>
          </cell>
          <cell r="N61">
            <v>34621.699343138134</v>
          </cell>
          <cell r="O61">
            <v>36259.656249421787</v>
          </cell>
        </row>
        <row r="62">
          <cell r="A62" t="str">
            <v>208 V</v>
          </cell>
          <cell r="M62">
            <v>0</v>
          </cell>
          <cell r="N62">
            <v>127.85803</v>
          </cell>
          <cell r="O62">
            <v>289.13603000000001</v>
          </cell>
        </row>
        <row r="63">
          <cell r="A63" t="str">
            <v>Ventas Codensa</v>
          </cell>
          <cell r="M63">
            <v>7774273.8796961671</v>
          </cell>
          <cell r="N63">
            <v>7779054.4491221262</v>
          </cell>
          <cell r="O63">
            <v>7745074.3703936394</v>
          </cell>
        </row>
        <row r="64">
          <cell r="A64" t="str">
            <v>No regulado</v>
          </cell>
          <cell r="M64">
            <v>1479970.7295122219</v>
          </cell>
          <cell r="N64">
            <v>1447624.1852422222</v>
          </cell>
          <cell r="O64">
            <v>1419746.3306422222</v>
          </cell>
        </row>
        <row r="65">
          <cell r="A65" t="str">
            <v>115 kV</v>
          </cell>
          <cell r="M65">
            <v>299585.82170000003</v>
          </cell>
          <cell r="N65">
            <v>287813.55349000002</v>
          </cell>
          <cell r="O65">
            <v>275973.17196999997</v>
          </cell>
        </row>
        <row r="66">
          <cell r="A66" t="str">
            <v>34.5 kV</v>
          </cell>
          <cell r="M66">
            <v>731000.56232222216</v>
          </cell>
          <cell r="N66">
            <v>713063.10926222219</v>
          </cell>
          <cell r="O66">
            <v>694590.39569222217</v>
          </cell>
        </row>
        <row r="67">
          <cell r="A67" t="str">
            <v>11.4 kV</v>
          </cell>
          <cell r="M67">
            <v>449384.34549000004</v>
          </cell>
          <cell r="N67">
            <v>446747.52249</v>
          </cell>
          <cell r="O67">
            <v>449182.76298</v>
          </cell>
        </row>
        <row r="68">
          <cell r="A68" t="str">
            <v>208 V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Regulado</v>
          </cell>
          <cell r="M69">
            <v>6011538.9733648971</v>
          </cell>
          <cell r="N69">
            <v>6047766.2673998401</v>
          </cell>
          <cell r="O69">
            <v>6040401.0721103363</v>
          </cell>
        </row>
        <row r="70">
          <cell r="A70" t="str">
            <v>Alumbrado público</v>
          </cell>
          <cell r="M70">
            <v>282764.1768190476</v>
          </cell>
          <cell r="N70">
            <v>283663.99648006458</v>
          </cell>
          <cell r="O70">
            <v>284926.96764108149</v>
          </cell>
        </row>
        <row r="72">
          <cell r="A72" t="str">
            <v>Entregas de Energía</v>
          </cell>
          <cell r="M72">
            <v>8401345.2624761667</v>
          </cell>
          <cell r="N72">
            <v>8414310.4146921262</v>
          </cell>
          <cell r="O72">
            <v>8397209.4629636388</v>
          </cell>
        </row>
        <row r="73">
          <cell r="A73" t="str">
            <v>Pérdidas GWH</v>
          </cell>
          <cell r="M73">
            <v>1933491.6489243191</v>
          </cell>
          <cell r="N73">
            <v>1879391.0961783584</v>
          </cell>
          <cell r="O73">
            <v>1864507.1030508466</v>
          </cell>
        </row>
        <row r="74">
          <cell r="A74" t="str">
            <v>% Pérdidas</v>
          </cell>
          <cell r="M74">
            <v>0.18708487279479569</v>
          </cell>
          <cell r="N74">
            <v>0.18257680137642035</v>
          </cell>
          <cell r="O74">
            <v>0.1816954396524515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ITOS CODENSA"/>
      <sheetName val="CIRCUITOS eec"/>
      <sheetName val="CIRCUITOS rc"/>
      <sheetName val="CIRCUITOS rn"/>
      <sheetName val="CIRCUITOS ro"/>
      <sheetName val="CIRCUITOS r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ES_PROV"/>
      <sheetName val="RESUMEN (2)"/>
      <sheetName val="GERENCIA"/>
      <sheetName val="CONTROL"/>
      <sheetName val="DIR"/>
      <sheetName val="INVERSIONES"/>
      <sheetName val="GRAFICOS"/>
      <sheetName val="PLANIFICACION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</sheetNames>
    <sheetDataSet>
      <sheetData sheetId="0" refreshError="1">
        <row r="1">
          <cell r="B1" t="str">
            <v>NPROY</v>
          </cell>
          <cell r="C1" t="str">
            <v>NOMBRE</v>
          </cell>
          <cell r="D1" t="str">
            <v>SUCURSAL</v>
          </cell>
          <cell r="E1" t="str">
            <v>LOCALIDAD</v>
          </cell>
          <cell r="F1" t="str">
            <v>NORMA</v>
          </cell>
          <cell r="I1" t="str">
            <v>LOTES</v>
          </cell>
          <cell r="K1" t="str">
            <v>TD</v>
          </cell>
          <cell r="L1" t="str">
            <v>AVANCE</v>
          </cell>
          <cell r="M1" t="str">
            <v>CLI_PROY</v>
          </cell>
          <cell r="N1" t="str">
            <v>APRO</v>
          </cell>
          <cell r="O1" t="str">
            <v>LOT_RED</v>
          </cell>
          <cell r="P1" t="str">
            <v>AVAN_OBRAS</v>
          </cell>
          <cell r="Q1" t="str">
            <v>CLI_RED</v>
          </cell>
          <cell r="R1" t="str">
            <v>CLI_CONEC</v>
          </cell>
          <cell r="S1" t="str">
            <v>CLI_SER</v>
          </cell>
          <cell r="T1" t="str">
            <v>DIRECT</v>
          </cell>
          <cell r="U1" t="str">
            <v>C_MED</v>
          </cell>
          <cell r="V1" t="str">
            <v>S_MED</v>
          </cell>
          <cell r="W1" t="str">
            <v>LOT_BAL</v>
          </cell>
          <cell r="Y1" t="str">
            <v>OPS1</v>
          </cell>
          <cell r="Z1" t="str">
            <v>OPS2</v>
          </cell>
          <cell r="AA1" t="str">
            <v>OPS5</v>
          </cell>
          <cell r="AB1" t="str">
            <v>MAR</v>
          </cell>
          <cell r="AD1" t="str">
            <v>RES_PROY</v>
          </cell>
          <cell r="AE1" t="str">
            <v>CONEX</v>
          </cell>
          <cell r="AF1" t="str">
            <v>ALP</v>
          </cell>
          <cell r="AG1" t="str">
            <v>REDB</v>
          </cell>
          <cell r="AH1" t="str">
            <v>REDM</v>
          </cell>
          <cell r="AI1" t="str">
            <v>TOTMAT</v>
          </cell>
          <cell r="AJ1" t="str">
            <v>CCONEX</v>
          </cell>
          <cell r="AK1" t="str">
            <v>CAP</v>
          </cell>
          <cell r="AL1" t="str">
            <v>CREDB</v>
          </cell>
          <cell r="AM1" t="str">
            <v>CREDM</v>
          </cell>
          <cell r="AN1" t="str">
            <v>CTOTMO</v>
          </cell>
          <cell r="AO1" t="str">
            <v>CTOTAL</v>
          </cell>
          <cell r="AP1" t="str">
            <v>REDES</v>
          </cell>
          <cell r="AQ1" t="str">
            <v>CONEXIONES</v>
          </cell>
          <cell r="AR1" t="str">
            <v>MATE</v>
          </cell>
          <cell r="AS1" t="str">
            <v>MANO</v>
          </cell>
          <cell r="AT1" t="str">
            <v>INVTOTAL</v>
          </cell>
        </row>
        <row r="2">
          <cell r="B2" t="str">
            <v>SUBGERENCIA PROYECTO CONTROL DE PERDIDAS</v>
          </cell>
          <cell r="AP2" t="str">
            <v>MINIMO</v>
          </cell>
          <cell r="AQ2" t="str">
            <v>CONEXIONES</v>
          </cell>
        </row>
        <row r="3">
          <cell r="AQ3" t="str">
            <v>CONEXIONES</v>
          </cell>
        </row>
        <row r="4">
          <cell r="AQ4" t="str">
            <v>CONEXIONES</v>
          </cell>
          <cell r="AR4" t="str">
            <v xml:space="preserve"> </v>
          </cell>
        </row>
        <row r="5">
          <cell r="B5" t="str">
            <v>PROYECTO PIMT - NUEVAS ELECTRIFICACIONES</v>
          </cell>
        </row>
        <row r="7">
          <cell r="B7" t="str">
            <v>SEMANA DEL 28/04/98 AL 30/04/98</v>
          </cell>
        </row>
        <row r="8">
          <cell r="AR8" t="str">
            <v xml:space="preserve"> </v>
          </cell>
        </row>
        <row r="9">
          <cell r="I9" t="str">
            <v>ETAPA PROYECTO</v>
          </cell>
          <cell r="O9" t="str">
            <v>CONSTRUC. REDES</v>
          </cell>
          <cell r="R9" t="str">
            <v>CONSTRUC. CONEXIONES</v>
          </cell>
          <cell r="Y9" t="str">
            <v>ACTIVACION</v>
          </cell>
          <cell r="AC9" t="str">
            <v xml:space="preserve">    </v>
          </cell>
          <cell r="AE9" t="str">
            <v>COSTO CONSTRUCCION</v>
          </cell>
          <cell r="AP9" t="str">
            <v>AVANCE DE PRESUPUESTO</v>
          </cell>
          <cell r="AR9" t="str">
            <v>AVANCE DE INVERSIONES</v>
          </cell>
        </row>
        <row r="10">
          <cell r="B10" t="str">
            <v>#</v>
          </cell>
          <cell r="C10" t="str">
            <v>NOMBRE HABILITACION</v>
          </cell>
          <cell r="D10" t="str">
            <v>SUC</v>
          </cell>
          <cell r="E10" t="str">
            <v>LOCALIDAD</v>
          </cell>
          <cell r="F10" t="str">
            <v>NORMA</v>
          </cell>
          <cell r="G10" t="str">
            <v>SOLICIT.</v>
          </cell>
          <cell r="H10" t="str">
            <v>Nº SCO</v>
          </cell>
          <cell r="I10" t="str">
            <v>TOTAL</v>
          </cell>
          <cell r="J10" t="str">
            <v>TOTAL</v>
          </cell>
          <cell r="L10" t="str">
            <v>AVANCE</v>
          </cell>
          <cell r="M10" t="str">
            <v>LOTES</v>
          </cell>
          <cell r="N10" t="str">
            <v>EVA-</v>
          </cell>
          <cell r="O10" t="str">
            <v>TOTAL</v>
          </cell>
          <cell r="P10" t="str">
            <v>AVANCE</v>
          </cell>
          <cell r="Q10" t="str">
            <v>LOTES</v>
          </cell>
          <cell r="R10" t="str">
            <v xml:space="preserve">LOTES </v>
          </cell>
          <cell r="S10" t="str">
            <v>CLIENTES</v>
          </cell>
          <cell r="T10" t="str">
            <v>ELIMINA_</v>
          </cell>
          <cell r="U10" t="str">
            <v>LOTES</v>
          </cell>
          <cell r="V10" t="str">
            <v>LOTES</v>
          </cell>
          <cell r="W10" t="str">
            <v>LOTES</v>
          </cell>
          <cell r="X10" t="str">
            <v>AVANCE</v>
          </cell>
          <cell r="AB10" t="str">
            <v>MAR</v>
          </cell>
          <cell r="AD10" t="str">
            <v>RESPONS.</v>
          </cell>
          <cell r="AE10" t="str">
            <v>MATERIALES</v>
          </cell>
          <cell r="AJ10" t="str">
            <v>MANO DE OBRA</v>
          </cell>
        </row>
        <row r="11">
          <cell r="G11" t="str">
            <v>DE</v>
          </cell>
          <cell r="I11" t="str">
            <v>LOTES</v>
          </cell>
          <cell r="J11" t="str">
            <v>LOTES</v>
          </cell>
          <cell r="K11" t="str">
            <v>TD</v>
          </cell>
          <cell r="L11" t="str">
            <v>(%)</v>
          </cell>
          <cell r="M11" t="str">
            <v>CON</v>
          </cell>
          <cell r="N11" t="str">
            <v>LUA-</v>
          </cell>
          <cell r="O11" t="str">
            <v>LOTES</v>
          </cell>
          <cell r="P11" t="str">
            <v>(%)</v>
          </cell>
          <cell r="Q11" t="str">
            <v>CON</v>
          </cell>
          <cell r="R11" t="str">
            <v>EN</v>
          </cell>
          <cell r="T11" t="str">
            <v>CION</v>
          </cell>
          <cell r="U11" t="str">
            <v>C/C</v>
          </cell>
          <cell r="V11" t="str">
            <v>S/C</v>
          </cell>
          <cell r="W11" t="str">
            <v>BALDIOS</v>
          </cell>
          <cell r="X11" t="str">
            <v>(%)</v>
          </cell>
          <cell r="Y11" t="str">
            <v>OPS-1</v>
          </cell>
          <cell r="Z11" t="str">
            <v>OPS-2</v>
          </cell>
          <cell r="AA11" t="str">
            <v>OPS-5</v>
          </cell>
          <cell r="AB11" t="str">
            <v>CA</v>
          </cell>
          <cell r="AD11" t="str">
            <v>PROYECT.</v>
          </cell>
          <cell r="AE11" t="str">
            <v>ACOME-</v>
          </cell>
          <cell r="AF11" t="str">
            <v>ALUMB.</v>
          </cell>
          <cell r="AG11" t="str">
            <v xml:space="preserve">RED BAJA </v>
          </cell>
          <cell r="AH11" t="str">
            <v xml:space="preserve">RED MEDIA </v>
          </cell>
          <cell r="AI11" t="str">
            <v>TOTAL</v>
          </cell>
          <cell r="AJ11" t="str">
            <v>ACOMETIDA</v>
          </cell>
          <cell r="AK11" t="str">
            <v>ALP</v>
          </cell>
          <cell r="AL11" t="str">
            <v>RED_BAJA</v>
          </cell>
          <cell r="AM11" t="str">
            <v>RED_MEDIA</v>
          </cell>
          <cell r="AN11" t="str">
            <v>TOTAL MANO</v>
          </cell>
          <cell r="AO11" t="str">
            <v>COSTO</v>
          </cell>
        </row>
        <row r="12">
          <cell r="G12" t="str">
            <v>SERVICIO</v>
          </cell>
          <cell r="I12" t="str">
            <v>INICIAL</v>
          </cell>
          <cell r="J12" t="str">
            <v>C/VIVENCIA</v>
          </cell>
          <cell r="M12" t="str">
            <v>PROY.</v>
          </cell>
          <cell r="N12" t="str">
            <v>CION</v>
          </cell>
          <cell r="O12" t="str">
            <v>INICIAL</v>
          </cell>
          <cell r="Q12" t="str">
            <v>RED</v>
          </cell>
          <cell r="R12" t="str">
            <v>SERVICIO</v>
          </cell>
          <cell r="S12" t="str">
            <v>NUEVOS</v>
          </cell>
          <cell r="T12" t="str">
            <v>DIRECTOS</v>
          </cell>
          <cell r="U12" t="str">
            <v>MEDIDOR</v>
          </cell>
          <cell r="V12" t="str">
            <v>MEDIDOR</v>
          </cell>
          <cell r="AB12" t="str">
            <v>DOS</v>
          </cell>
          <cell r="AE12" t="str">
            <v>TIDAS</v>
          </cell>
          <cell r="AF12" t="str">
            <v>PUBLICO</v>
          </cell>
          <cell r="AG12" t="str">
            <v>TENSION</v>
          </cell>
          <cell r="AH12" t="str">
            <v>TENSION</v>
          </cell>
          <cell r="AI12" t="str">
            <v>MATERIALES</v>
          </cell>
          <cell r="AJ12" t="str">
            <v>S/.</v>
          </cell>
          <cell r="AK12" t="str">
            <v>S/.</v>
          </cell>
          <cell r="AL12" t="str">
            <v>S/.</v>
          </cell>
          <cell r="AM12" t="str">
            <v>S/.</v>
          </cell>
          <cell r="AN12" t="str">
            <v xml:space="preserve"> DE OBRA</v>
          </cell>
          <cell r="AO12" t="str">
            <v>TOTAL</v>
          </cell>
          <cell r="AP12" t="str">
            <v>REDES</v>
          </cell>
          <cell r="AQ12" t="str">
            <v>CONEXIONES</v>
          </cell>
          <cell r="AR12" t="str">
            <v>MATERIALES</v>
          </cell>
          <cell r="AS12" t="str">
            <v>MANO DE OBRA</v>
          </cell>
          <cell r="AT12" t="str">
            <v>TOTAL</v>
          </cell>
        </row>
        <row r="13">
          <cell r="B13" t="str">
            <v>PROYECTO NUEVAS ELECTRIFICACIONES</v>
          </cell>
        </row>
        <row r="14">
          <cell r="B14">
            <v>1</v>
          </cell>
          <cell r="C14" t="str">
            <v>ESCOCIA IX</v>
          </cell>
          <cell r="D14" t="str">
            <v xml:space="preserve"> </v>
          </cell>
          <cell r="E14" t="str">
            <v>BOSA</v>
          </cell>
          <cell r="F14" t="str">
            <v>DAC</v>
          </cell>
          <cell r="G14" t="str">
            <v>0001</v>
          </cell>
          <cell r="I14">
            <v>110</v>
          </cell>
          <cell r="J14">
            <v>71</v>
          </cell>
          <cell r="M14" t="str">
            <v xml:space="preserve"> </v>
          </cell>
          <cell r="O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W14" t="str">
            <v xml:space="preserve"> </v>
          </cell>
          <cell r="AI14" t="str">
            <v xml:space="preserve"> </v>
          </cell>
          <cell r="AN14" t="str">
            <v xml:space="preserve"> </v>
          </cell>
          <cell r="AO14" t="str">
            <v xml:space="preserve"> 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</row>
        <row r="15">
          <cell r="B15">
            <v>2</v>
          </cell>
          <cell r="C15" t="str">
            <v>RAMAJAL</v>
          </cell>
          <cell r="D15" t="str">
            <v xml:space="preserve"> </v>
          </cell>
          <cell r="E15" t="str">
            <v>SAN CRISTOBAL</v>
          </cell>
          <cell r="F15" t="str">
            <v>DAC</v>
          </cell>
          <cell r="G15" t="str">
            <v>0004</v>
          </cell>
          <cell r="I15">
            <v>10</v>
          </cell>
          <cell r="J15">
            <v>10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Q15" t="str">
            <v xml:space="preserve"> </v>
          </cell>
          <cell r="R15" t="str">
            <v xml:space="preserve"> </v>
          </cell>
          <cell r="S15" t="str">
            <v xml:space="preserve"> </v>
          </cell>
          <cell r="W15" t="str">
            <v xml:space="preserve"> </v>
          </cell>
          <cell r="AI15" t="str">
            <v xml:space="preserve"> </v>
          </cell>
          <cell r="AN15" t="str">
            <v xml:space="preserve"> </v>
          </cell>
          <cell r="AO15" t="str">
            <v xml:space="preserve"> 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</row>
        <row r="16">
          <cell r="B16">
            <v>3</v>
          </cell>
          <cell r="C16" t="str">
            <v>LA PALMA</v>
          </cell>
          <cell r="D16" t="str">
            <v xml:space="preserve"> </v>
          </cell>
          <cell r="E16" t="str">
            <v>BOSA</v>
          </cell>
          <cell r="F16" t="str">
            <v>DAC</v>
          </cell>
          <cell r="G16" t="str">
            <v>0005</v>
          </cell>
          <cell r="I16">
            <v>60</v>
          </cell>
          <cell r="J16">
            <v>31</v>
          </cell>
          <cell r="L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Q16" t="str">
            <v xml:space="preserve"> </v>
          </cell>
          <cell r="R16" t="str">
            <v xml:space="preserve"> </v>
          </cell>
          <cell r="S16" t="str">
            <v xml:space="preserve"> </v>
          </cell>
          <cell r="W16" t="str">
            <v xml:space="preserve"> </v>
          </cell>
          <cell r="AI16" t="str">
            <v xml:space="preserve"> </v>
          </cell>
          <cell r="AN16" t="str">
            <v xml:space="preserve"> </v>
          </cell>
          <cell r="AO16" t="str">
            <v xml:space="preserve"> 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</row>
        <row r="17">
          <cell r="B17">
            <v>4</v>
          </cell>
          <cell r="C17" t="str">
            <v>TERRANOVA</v>
          </cell>
          <cell r="E17" t="str">
            <v>SOACHA</v>
          </cell>
          <cell r="F17" t="str">
            <v>DAC</v>
          </cell>
          <cell r="G17" t="str">
            <v>0008</v>
          </cell>
          <cell r="I17">
            <v>157</v>
          </cell>
          <cell r="J17">
            <v>86</v>
          </cell>
          <cell r="L17" t="str">
            <v xml:space="preserve"> </v>
          </cell>
          <cell r="M17" t="str">
            <v xml:space="preserve"> </v>
          </cell>
          <cell r="AI17" t="str">
            <v xml:space="preserve"> </v>
          </cell>
          <cell r="AN17" t="str">
            <v xml:space="preserve"> </v>
          </cell>
          <cell r="AO17" t="str">
            <v xml:space="preserve"> 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</row>
        <row r="18">
          <cell r="B18">
            <v>5</v>
          </cell>
          <cell r="C18" t="str">
            <v>SANTA BARBARA</v>
          </cell>
          <cell r="D18" t="str">
            <v xml:space="preserve"> </v>
          </cell>
          <cell r="E18" t="str">
            <v>BOSA</v>
          </cell>
          <cell r="F18" t="str">
            <v>DAC</v>
          </cell>
          <cell r="G18" t="str">
            <v>0019</v>
          </cell>
          <cell r="I18">
            <v>393</v>
          </cell>
          <cell r="J18">
            <v>254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Q18" t="str">
            <v xml:space="preserve"> </v>
          </cell>
          <cell r="R18" t="str">
            <v xml:space="preserve"> </v>
          </cell>
          <cell r="S18" t="str">
            <v xml:space="preserve"> </v>
          </cell>
          <cell r="W18" t="str">
            <v xml:space="preserve"> </v>
          </cell>
          <cell r="AI18" t="str">
            <v xml:space="preserve"> </v>
          </cell>
          <cell r="AN18" t="str">
            <v xml:space="preserve"> </v>
          </cell>
          <cell r="AO18" t="str">
            <v xml:space="preserve"> 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</row>
        <row r="19">
          <cell r="B19">
            <v>6</v>
          </cell>
          <cell r="C19" t="str">
            <v>BETANIA</v>
          </cell>
          <cell r="D19" t="str">
            <v xml:space="preserve"> </v>
          </cell>
          <cell r="E19" t="str">
            <v>BOSA</v>
          </cell>
          <cell r="F19" t="str">
            <v>DAC</v>
          </cell>
          <cell r="G19" t="str">
            <v>0021</v>
          </cell>
          <cell r="I19">
            <v>972</v>
          </cell>
          <cell r="J19">
            <v>510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  <cell r="W19" t="str">
            <v xml:space="preserve"> </v>
          </cell>
          <cell r="AI19" t="str">
            <v xml:space="preserve"> </v>
          </cell>
          <cell r="AN19" t="str">
            <v xml:space="preserve"> </v>
          </cell>
          <cell r="AO19" t="str">
            <v xml:space="preserve"> 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</row>
        <row r="20">
          <cell r="B20">
            <v>7</v>
          </cell>
          <cell r="C20" t="str">
            <v>SANTA ANA</v>
          </cell>
          <cell r="E20" t="str">
            <v>SUBA</v>
          </cell>
          <cell r="F20" t="str">
            <v>DAC</v>
          </cell>
          <cell r="G20" t="str">
            <v>0024</v>
          </cell>
          <cell r="I20">
            <v>287</v>
          </cell>
          <cell r="J20">
            <v>270</v>
          </cell>
        </row>
        <row r="21">
          <cell r="B21">
            <v>8</v>
          </cell>
          <cell r="C21" t="str">
            <v xml:space="preserve">VILLAS DEL SOL </v>
          </cell>
          <cell r="E21" t="str">
            <v>RAFAEL URIBE</v>
          </cell>
          <cell r="F21" t="str">
            <v>DAC</v>
          </cell>
          <cell r="G21" t="str">
            <v>0030</v>
          </cell>
          <cell r="I21">
            <v>77</v>
          </cell>
          <cell r="J21">
            <v>66</v>
          </cell>
          <cell r="L21" t="str">
            <v xml:space="preserve"> </v>
          </cell>
          <cell r="M21" t="str">
            <v xml:space="preserve"> </v>
          </cell>
          <cell r="AI21" t="str">
            <v xml:space="preserve"> </v>
          </cell>
          <cell r="AN21" t="str">
            <v xml:space="preserve"> </v>
          </cell>
          <cell r="AO21" t="str">
            <v xml:space="preserve"> 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</row>
        <row r="22">
          <cell r="B22">
            <v>9</v>
          </cell>
          <cell r="C22" t="str">
            <v>CANTALEJO</v>
          </cell>
          <cell r="E22" t="str">
            <v>SUBA</v>
          </cell>
          <cell r="F22" t="str">
            <v>DAC</v>
          </cell>
          <cell r="G22" t="str">
            <v>0032</v>
          </cell>
          <cell r="I22">
            <v>260</v>
          </cell>
          <cell r="J22">
            <v>260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</row>
        <row r="23">
          <cell r="B23">
            <v>10</v>
          </cell>
          <cell r="C23" t="str">
            <v>LA LLANURITA</v>
          </cell>
          <cell r="D23" t="str">
            <v xml:space="preserve"> </v>
          </cell>
          <cell r="E23" t="str">
            <v>USAQUEN</v>
          </cell>
          <cell r="F23" t="str">
            <v>DAC</v>
          </cell>
          <cell r="G23" t="str">
            <v>0038</v>
          </cell>
          <cell r="I23">
            <v>35</v>
          </cell>
          <cell r="J23">
            <v>4</v>
          </cell>
          <cell r="L23" t="str">
            <v xml:space="preserve"> </v>
          </cell>
          <cell r="M23" t="str">
            <v xml:space="preserve"> </v>
          </cell>
          <cell r="N23" t="str">
            <v xml:space="preserve"> </v>
          </cell>
          <cell r="O23" t="str">
            <v xml:space="preserve"> </v>
          </cell>
          <cell r="Q23" t="str">
            <v xml:space="preserve"> </v>
          </cell>
          <cell r="R23" t="str">
            <v xml:space="preserve"> </v>
          </cell>
          <cell r="S23" t="str">
            <v xml:space="preserve"> </v>
          </cell>
          <cell r="W23" t="str">
            <v xml:space="preserve"> </v>
          </cell>
          <cell r="AI23" t="str">
            <v xml:space="preserve"> </v>
          </cell>
          <cell r="AN23" t="str">
            <v xml:space="preserve"> </v>
          </cell>
          <cell r="AO23" t="str">
            <v xml:space="preserve"> 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</row>
        <row r="24">
          <cell r="B24">
            <v>11</v>
          </cell>
          <cell r="C24" t="str">
            <v>BELLO HORIZONTE - LA JOYITA</v>
          </cell>
          <cell r="D24" t="str">
            <v xml:space="preserve"> </v>
          </cell>
          <cell r="E24" t="str">
            <v>SAN CRISTOBAL</v>
          </cell>
          <cell r="F24" t="str">
            <v>DAC</v>
          </cell>
          <cell r="G24" t="str">
            <v>0045</v>
          </cell>
          <cell r="I24">
            <v>280</v>
          </cell>
          <cell r="J24">
            <v>280</v>
          </cell>
          <cell r="L24" t="str">
            <v xml:space="preserve"> </v>
          </cell>
          <cell r="M24" t="str">
            <v xml:space="preserve"> </v>
          </cell>
          <cell r="N24" t="str">
            <v xml:space="preserve"> </v>
          </cell>
          <cell r="O24" t="str">
            <v xml:space="preserve"> </v>
          </cell>
          <cell r="Q24" t="str">
            <v xml:space="preserve"> </v>
          </cell>
          <cell r="R24" t="str">
            <v xml:space="preserve"> </v>
          </cell>
          <cell r="S24" t="str">
            <v xml:space="preserve"> </v>
          </cell>
          <cell r="W24" t="str">
            <v xml:space="preserve"> </v>
          </cell>
          <cell r="AI24" t="str">
            <v xml:space="preserve"> </v>
          </cell>
          <cell r="AN24" t="str">
            <v xml:space="preserve"> </v>
          </cell>
          <cell r="AO24" t="str">
            <v xml:space="preserve"> 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</row>
        <row r="25">
          <cell r="B25">
            <v>12</v>
          </cell>
          <cell r="C25" t="str">
            <v xml:space="preserve">NEW JERSEY </v>
          </cell>
          <cell r="D25" t="str">
            <v xml:space="preserve"> </v>
          </cell>
          <cell r="E25" t="str">
            <v>BOSA</v>
          </cell>
          <cell r="F25" t="str">
            <v>DAC</v>
          </cell>
          <cell r="G25" t="str">
            <v>0048</v>
          </cell>
          <cell r="I25">
            <v>132</v>
          </cell>
          <cell r="J25">
            <v>115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Q25" t="str">
            <v xml:space="preserve"> </v>
          </cell>
          <cell r="R25" t="str">
            <v xml:space="preserve"> </v>
          </cell>
          <cell r="S25" t="str">
            <v xml:space="preserve"> </v>
          </cell>
          <cell r="W25" t="str">
            <v xml:space="preserve"> </v>
          </cell>
          <cell r="AI25" t="str">
            <v xml:space="preserve"> </v>
          </cell>
          <cell r="AN25" t="str">
            <v xml:space="preserve"> </v>
          </cell>
          <cell r="AO25" t="str">
            <v xml:space="preserve"> 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</row>
        <row r="26">
          <cell r="B26">
            <v>13</v>
          </cell>
          <cell r="C26" t="str">
            <v>EL LIBERTADOR II</v>
          </cell>
          <cell r="D26" t="str">
            <v xml:space="preserve"> </v>
          </cell>
          <cell r="E26" t="str">
            <v>BOSA</v>
          </cell>
          <cell r="F26" t="str">
            <v>DAC</v>
          </cell>
          <cell r="G26" t="str">
            <v>0051</v>
          </cell>
          <cell r="I26">
            <v>144</v>
          </cell>
          <cell r="J26">
            <v>90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W26" t="str">
            <v xml:space="preserve"> </v>
          </cell>
          <cell r="AI26" t="str">
            <v xml:space="preserve"> </v>
          </cell>
          <cell r="AN26" t="str">
            <v xml:space="preserve"> </v>
          </cell>
          <cell r="AO26" t="str">
            <v xml:space="preserve"> 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</row>
        <row r="27">
          <cell r="B27">
            <v>14</v>
          </cell>
          <cell r="C27" t="str">
            <v>AVENIDA CUNDINAMARCA</v>
          </cell>
          <cell r="E27" t="str">
            <v>KENNEDY</v>
          </cell>
          <cell r="F27" t="str">
            <v>DAC</v>
          </cell>
          <cell r="G27" t="str">
            <v>0058</v>
          </cell>
          <cell r="I27">
            <v>78</v>
          </cell>
          <cell r="J27">
            <v>70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</row>
        <row r="28">
          <cell r="B28">
            <v>15</v>
          </cell>
          <cell r="C28" t="str">
            <v>LA RECONQUISTA - VILLA ESTHER</v>
          </cell>
          <cell r="E28" t="str">
            <v>RAFAEL URIBE</v>
          </cell>
          <cell r="F28" t="str">
            <v>DAC</v>
          </cell>
          <cell r="G28" t="str">
            <v>0063</v>
          </cell>
          <cell r="I28">
            <v>120</v>
          </cell>
          <cell r="J28">
            <v>100</v>
          </cell>
          <cell r="L28" t="str">
            <v xml:space="preserve"> </v>
          </cell>
          <cell r="M28" t="str">
            <v xml:space="preserve"> </v>
          </cell>
          <cell r="AI28" t="str">
            <v xml:space="preserve"> </v>
          </cell>
          <cell r="AN28" t="str">
            <v xml:space="preserve"> </v>
          </cell>
          <cell r="AO28" t="str">
            <v xml:space="preserve"> 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</row>
        <row r="29">
          <cell r="B29">
            <v>16</v>
          </cell>
          <cell r="C29" t="str">
            <v>BUENOS AIRES LA ESPERANZA</v>
          </cell>
          <cell r="E29" t="str">
            <v>RAFAEL URIBE</v>
          </cell>
          <cell r="F29" t="str">
            <v>DAC</v>
          </cell>
          <cell r="G29" t="str">
            <v>0064</v>
          </cell>
          <cell r="I29">
            <v>79</v>
          </cell>
          <cell r="J29">
            <v>61</v>
          </cell>
          <cell r="L29" t="str">
            <v xml:space="preserve"> </v>
          </cell>
          <cell r="M29" t="str">
            <v xml:space="preserve"> </v>
          </cell>
          <cell r="AI29" t="str">
            <v xml:space="preserve"> </v>
          </cell>
          <cell r="AN29" t="str">
            <v xml:space="preserve"> </v>
          </cell>
          <cell r="AO29" t="str">
            <v xml:space="preserve"> 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</row>
        <row r="30">
          <cell r="B30">
            <v>17</v>
          </cell>
          <cell r="C30" t="str">
            <v>MINUTO DE MARIA</v>
          </cell>
          <cell r="E30" t="str">
            <v>CIUDAD BOLIVAR</v>
          </cell>
          <cell r="F30" t="str">
            <v>DAC</v>
          </cell>
          <cell r="G30" t="str">
            <v>0067</v>
          </cell>
          <cell r="I30">
            <v>250</v>
          </cell>
          <cell r="J30">
            <v>200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</row>
        <row r="31">
          <cell r="B31">
            <v>18</v>
          </cell>
          <cell r="C31" t="str">
            <v>ESCOCIA III</v>
          </cell>
          <cell r="E31" t="str">
            <v>BOSA</v>
          </cell>
          <cell r="F31" t="str">
            <v>DAC</v>
          </cell>
          <cell r="G31" t="str">
            <v>0075</v>
          </cell>
          <cell r="I31">
            <v>336</v>
          </cell>
          <cell r="J31">
            <v>241</v>
          </cell>
          <cell r="L31" t="str">
            <v xml:space="preserve"> </v>
          </cell>
          <cell r="M31" t="str">
            <v xml:space="preserve"> </v>
          </cell>
          <cell r="AI31" t="str">
            <v xml:space="preserve"> </v>
          </cell>
          <cell r="AN31" t="str">
            <v xml:space="preserve"> </v>
          </cell>
          <cell r="AO31" t="str">
            <v xml:space="preserve"> 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</row>
        <row r="32">
          <cell r="B32">
            <v>19</v>
          </cell>
          <cell r="C32" t="str">
            <v>NUEVO HORIZONTE</v>
          </cell>
          <cell r="D32" t="str">
            <v xml:space="preserve"> </v>
          </cell>
          <cell r="E32" t="str">
            <v>USAQUEN</v>
          </cell>
          <cell r="F32" t="str">
            <v>DAC</v>
          </cell>
          <cell r="G32" t="str">
            <v>0079</v>
          </cell>
          <cell r="I32">
            <v>50</v>
          </cell>
          <cell r="J32">
            <v>38</v>
          </cell>
          <cell r="L32" t="str">
            <v xml:space="preserve">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  <cell r="W32" t="str">
            <v xml:space="preserve"> </v>
          </cell>
          <cell r="AI32" t="str">
            <v xml:space="preserve"> </v>
          </cell>
          <cell r="AN32" t="str">
            <v xml:space="preserve"> </v>
          </cell>
          <cell r="AO32" t="str">
            <v xml:space="preserve"> 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</row>
        <row r="33">
          <cell r="B33">
            <v>20</v>
          </cell>
          <cell r="C33" t="str">
            <v>ANTONIO JOSE DE SUCRE</v>
          </cell>
          <cell r="D33" t="str">
            <v xml:space="preserve"> </v>
          </cell>
          <cell r="E33" t="str">
            <v>USME</v>
          </cell>
          <cell r="F33" t="str">
            <v>DAC</v>
          </cell>
          <cell r="G33" t="str">
            <v>0080</v>
          </cell>
          <cell r="I33">
            <v>1050</v>
          </cell>
          <cell r="J33">
            <v>1050</v>
          </cell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Q33" t="str">
            <v xml:space="preserve"> </v>
          </cell>
          <cell r="R33" t="str">
            <v xml:space="preserve"> </v>
          </cell>
          <cell r="S33" t="str">
            <v xml:space="preserve"> </v>
          </cell>
          <cell r="W33" t="str">
            <v xml:space="preserve"> 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</row>
        <row r="34">
          <cell r="B34">
            <v>21</v>
          </cell>
          <cell r="C34" t="str">
            <v>CHAPARRAL</v>
          </cell>
          <cell r="D34" t="str">
            <v xml:space="preserve"> </v>
          </cell>
          <cell r="E34" t="str">
            <v>USAQUEN</v>
          </cell>
          <cell r="F34" t="str">
            <v>DAC</v>
          </cell>
          <cell r="G34" t="str">
            <v>0081</v>
          </cell>
          <cell r="I34">
            <v>136</v>
          </cell>
          <cell r="J34">
            <v>136</v>
          </cell>
          <cell r="L34" t="str">
            <v xml:space="preserve">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Q34" t="str">
            <v xml:space="preserve"> </v>
          </cell>
          <cell r="R34" t="str">
            <v xml:space="preserve"> </v>
          </cell>
          <cell r="S34" t="str">
            <v xml:space="preserve"> </v>
          </cell>
          <cell r="W34" t="str">
            <v xml:space="preserve"> </v>
          </cell>
          <cell r="AI34" t="str">
            <v xml:space="preserve"> </v>
          </cell>
          <cell r="AN34" t="str">
            <v xml:space="preserve"> </v>
          </cell>
          <cell r="AO34" t="str">
            <v xml:space="preserve"> 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</row>
        <row r="35">
          <cell r="B35">
            <v>22</v>
          </cell>
          <cell r="C35" t="str">
            <v>LA PAZ SECTOR CARACAS</v>
          </cell>
          <cell r="E35" t="str">
            <v>RAFAEL URIBE</v>
          </cell>
          <cell r="F35" t="str">
            <v>DAC</v>
          </cell>
          <cell r="G35" t="str">
            <v>0083</v>
          </cell>
          <cell r="I35">
            <v>1400</v>
          </cell>
          <cell r="J35">
            <v>298</v>
          </cell>
          <cell r="L35">
            <v>0.45500000000000002</v>
          </cell>
          <cell r="M35">
            <v>637</v>
          </cell>
          <cell r="AI35" t="str">
            <v xml:space="preserve"> </v>
          </cell>
          <cell r="AN35" t="str">
            <v xml:space="preserve"> </v>
          </cell>
          <cell r="AO35" t="str">
            <v xml:space="preserve"> 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</row>
        <row r="36">
          <cell r="B36">
            <v>23</v>
          </cell>
          <cell r="C36" t="str">
            <v>BRASILIA III</v>
          </cell>
          <cell r="E36" t="str">
            <v>BOSA</v>
          </cell>
          <cell r="F36" t="str">
            <v>DAC</v>
          </cell>
          <cell r="G36" t="str">
            <v>0086</v>
          </cell>
          <cell r="I36">
            <v>417</v>
          </cell>
          <cell r="J36">
            <v>350</v>
          </cell>
        </row>
        <row r="37">
          <cell r="B37">
            <v>24</v>
          </cell>
          <cell r="C37" t="str">
            <v xml:space="preserve">TABERIN </v>
          </cell>
          <cell r="E37" t="str">
            <v>SUBA</v>
          </cell>
          <cell r="F37" t="str">
            <v>DAC</v>
          </cell>
          <cell r="G37" t="str">
            <v>0094</v>
          </cell>
          <cell r="I37">
            <v>520</v>
          </cell>
          <cell r="J37">
            <v>420</v>
          </cell>
        </row>
        <row r="38">
          <cell r="B38">
            <v>25</v>
          </cell>
          <cell r="C38" t="str">
            <v>LA PAZ CENTRAL</v>
          </cell>
          <cell r="D38" t="str">
            <v xml:space="preserve"> </v>
          </cell>
          <cell r="E38" t="str">
            <v>SANTAFE</v>
          </cell>
          <cell r="F38" t="str">
            <v>DAC</v>
          </cell>
          <cell r="G38" t="str">
            <v>0101</v>
          </cell>
          <cell r="I38">
            <v>153</v>
          </cell>
          <cell r="J38">
            <v>50</v>
          </cell>
          <cell r="L38">
            <v>1.2222222222222223</v>
          </cell>
          <cell r="M38">
            <v>187</v>
          </cell>
          <cell r="N38" t="str">
            <v xml:space="preserve"> </v>
          </cell>
          <cell r="O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W38" t="str">
            <v xml:space="preserve"> </v>
          </cell>
          <cell r="AE38">
            <v>53592311.604999997</v>
          </cell>
          <cell r="AF38">
            <v>7656044.5150000006</v>
          </cell>
          <cell r="AG38">
            <v>31717898.704999998</v>
          </cell>
          <cell r="AH38">
            <v>17499530.32</v>
          </cell>
          <cell r="AI38">
            <v>110465785.14499998</v>
          </cell>
          <cell r="AJ38">
            <v>9593192.1660879999</v>
          </cell>
          <cell r="AK38">
            <v>739302.72550000006</v>
          </cell>
          <cell r="AL38">
            <v>3606318.694989</v>
          </cell>
          <cell r="AM38">
            <v>901949.32510999998</v>
          </cell>
          <cell r="AN38">
            <v>14840762.911687</v>
          </cell>
          <cell r="AO38">
            <v>125306548.05668698</v>
          </cell>
          <cell r="AP38">
            <v>62121044.285599008</v>
          </cell>
          <cell r="AQ38">
            <v>63185503.771087997</v>
          </cell>
          <cell r="AR38">
            <v>0</v>
          </cell>
          <cell r="AT38">
            <v>0</v>
          </cell>
        </row>
        <row r="39">
          <cell r="B39">
            <v>26</v>
          </cell>
          <cell r="C39" t="str">
            <v>LA UNION</v>
          </cell>
          <cell r="D39" t="str">
            <v xml:space="preserve"> </v>
          </cell>
          <cell r="E39" t="str">
            <v>BOSA</v>
          </cell>
          <cell r="F39" t="str">
            <v>DAC</v>
          </cell>
          <cell r="G39" t="str">
            <v>0102</v>
          </cell>
          <cell r="I39">
            <v>21</v>
          </cell>
          <cell r="J39">
            <v>12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  <cell r="W39" t="str">
            <v xml:space="preserve"> </v>
          </cell>
          <cell r="AI39" t="str">
            <v xml:space="preserve"> </v>
          </cell>
          <cell r="AN39" t="str">
            <v xml:space="preserve"> </v>
          </cell>
          <cell r="AO39" t="str">
            <v xml:space="preserve"> 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</row>
        <row r="40">
          <cell r="B40">
            <v>27</v>
          </cell>
          <cell r="C40" t="str">
            <v>DANUBIO AZUL</v>
          </cell>
          <cell r="D40" t="str">
            <v xml:space="preserve"> </v>
          </cell>
          <cell r="E40" t="str">
            <v>USME</v>
          </cell>
          <cell r="F40" t="str">
            <v>DAC</v>
          </cell>
          <cell r="G40" t="str">
            <v>0103</v>
          </cell>
          <cell r="I40">
            <v>4300</v>
          </cell>
          <cell r="J40">
            <v>4100</v>
          </cell>
          <cell r="L40">
            <v>0.30093023255813955</v>
          </cell>
          <cell r="M40">
            <v>1294</v>
          </cell>
          <cell r="N40" t="str">
            <v xml:space="preserve"> </v>
          </cell>
          <cell r="O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  <cell r="W40" t="str">
            <v xml:space="preserve"> </v>
          </cell>
          <cell r="AE40">
            <v>567443706.93499994</v>
          </cell>
          <cell r="AF40">
            <v>81063386.705000013</v>
          </cell>
          <cell r="AG40">
            <v>335834030.63499999</v>
          </cell>
          <cell r="AH40">
            <v>185287741.03999999</v>
          </cell>
          <cell r="AI40">
            <v>1169628865.3150001</v>
          </cell>
          <cell r="AJ40">
            <v>96822387.619152024</v>
          </cell>
          <cell r="AK40">
            <v>7461651.3270000014</v>
          </cell>
          <cell r="AL40">
            <v>36397935.173106007</v>
          </cell>
          <cell r="AM40">
            <v>9103214.6189400014</v>
          </cell>
          <cell r="AN40">
            <v>149785188.73819804</v>
          </cell>
          <cell r="AO40">
            <v>1319414054.0531981</v>
          </cell>
          <cell r="AP40">
            <v>655147959.49904597</v>
          </cell>
          <cell r="AQ40">
            <v>664266094.55415201</v>
          </cell>
          <cell r="AR40">
            <v>0</v>
          </cell>
          <cell r="AT40">
            <v>0</v>
          </cell>
        </row>
        <row r="41">
          <cell r="B41">
            <v>28</v>
          </cell>
          <cell r="C41" t="str">
            <v>CIUDADELA LA LIBERTAD II</v>
          </cell>
          <cell r="D41" t="str">
            <v xml:space="preserve"> </v>
          </cell>
          <cell r="E41" t="str">
            <v>BOSA</v>
          </cell>
          <cell r="F41" t="str">
            <v>DAC</v>
          </cell>
          <cell r="G41" t="str">
            <v>0104</v>
          </cell>
          <cell r="I41">
            <v>291</v>
          </cell>
          <cell r="J41">
            <v>173</v>
          </cell>
          <cell r="L41" t="str">
            <v xml:space="preserve"> 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  <cell r="Q41" t="str">
            <v xml:space="preserve"> </v>
          </cell>
          <cell r="R41" t="str">
            <v xml:space="preserve"> </v>
          </cell>
          <cell r="S41" t="str">
            <v xml:space="preserve"> </v>
          </cell>
          <cell r="W41" t="str">
            <v xml:space="preserve"> </v>
          </cell>
          <cell r="AI41" t="str">
            <v xml:space="preserve"> </v>
          </cell>
          <cell r="AN41" t="str">
            <v xml:space="preserve"> </v>
          </cell>
          <cell r="AO41" t="str">
            <v xml:space="preserve"> 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</row>
        <row r="42">
          <cell r="B42">
            <v>29</v>
          </cell>
          <cell r="C42" t="str">
            <v>LOS OCALES (VILLA EMMA)</v>
          </cell>
          <cell r="D42" t="str">
            <v xml:space="preserve"> </v>
          </cell>
          <cell r="E42" t="str">
            <v>BOSA</v>
          </cell>
          <cell r="F42" t="str">
            <v>DAC</v>
          </cell>
          <cell r="G42" t="str">
            <v>0105</v>
          </cell>
          <cell r="I42">
            <v>19</v>
          </cell>
          <cell r="J42">
            <v>19</v>
          </cell>
          <cell r="L42" t="str">
            <v xml:space="preserve"> </v>
          </cell>
          <cell r="M42" t="str">
            <v xml:space="preserve"> </v>
          </cell>
          <cell r="N42" t="str">
            <v xml:space="preserve"> </v>
          </cell>
          <cell r="O42" t="str">
            <v xml:space="preserve"> </v>
          </cell>
          <cell r="Q42" t="str">
            <v xml:space="preserve"> </v>
          </cell>
          <cell r="R42" t="str">
            <v xml:space="preserve"> </v>
          </cell>
          <cell r="S42" t="str">
            <v xml:space="preserve"> </v>
          </cell>
          <cell r="W42" t="str">
            <v xml:space="preserve"> </v>
          </cell>
          <cell r="AI42" t="str">
            <v xml:space="preserve"> </v>
          </cell>
          <cell r="AN42" t="str">
            <v xml:space="preserve"> </v>
          </cell>
          <cell r="AO42" t="str">
            <v xml:space="preserve"> 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</row>
        <row r="43">
          <cell r="B43">
            <v>30</v>
          </cell>
          <cell r="C43" t="str">
            <v>LA ESPERANZA DE TIBANICA</v>
          </cell>
          <cell r="D43" t="str">
            <v xml:space="preserve"> </v>
          </cell>
          <cell r="E43" t="str">
            <v>BOSA</v>
          </cell>
          <cell r="F43" t="str">
            <v>DAC</v>
          </cell>
          <cell r="G43" t="str">
            <v>0106</v>
          </cell>
          <cell r="I43">
            <v>250</v>
          </cell>
          <cell r="J43">
            <v>120</v>
          </cell>
          <cell r="L43" t="str">
            <v xml:space="preserve"> </v>
          </cell>
          <cell r="M43" t="str">
            <v xml:space="preserve"> </v>
          </cell>
          <cell r="N43" t="str">
            <v xml:space="preserve"> </v>
          </cell>
          <cell r="O43" t="str">
            <v xml:space="preserve"> </v>
          </cell>
          <cell r="Q43" t="str">
            <v xml:space="preserve"> </v>
          </cell>
          <cell r="R43" t="str">
            <v xml:space="preserve"> </v>
          </cell>
          <cell r="S43" t="str">
            <v xml:space="preserve"> </v>
          </cell>
          <cell r="W43" t="str">
            <v xml:space="preserve"> </v>
          </cell>
          <cell r="AI43" t="str">
            <v xml:space="preserve"> </v>
          </cell>
          <cell r="AN43" t="str">
            <v xml:space="preserve"> </v>
          </cell>
          <cell r="AO43" t="str">
            <v xml:space="preserve"> 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</row>
        <row r="44">
          <cell r="B44">
            <v>31</v>
          </cell>
          <cell r="C44" t="str">
            <v>EL CAUCE</v>
          </cell>
          <cell r="D44" t="str">
            <v xml:space="preserve"> </v>
          </cell>
          <cell r="E44" t="str">
            <v>BOSA</v>
          </cell>
          <cell r="F44" t="str">
            <v>DAC</v>
          </cell>
          <cell r="G44" t="str">
            <v>0107</v>
          </cell>
          <cell r="I44">
            <v>110</v>
          </cell>
          <cell r="J44">
            <v>100</v>
          </cell>
          <cell r="L44" t="str">
            <v xml:space="preserve"> </v>
          </cell>
          <cell r="M44" t="str">
            <v xml:space="preserve"> </v>
          </cell>
          <cell r="N44" t="str">
            <v xml:space="preserve"> </v>
          </cell>
          <cell r="O44" t="str">
            <v xml:space="preserve"> </v>
          </cell>
          <cell r="Q44" t="str">
            <v xml:space="preserve"> </v>
          </cell>
          <cell r="R44" t="str">
            <v xml:space="preserve"> </v>
          </cell>
          <cell r="S44" t="str">
            <v xml:space="preserve"> </v>
          </cell>
          <cell r="U44" t="str">
            <v xml:space="preserve"> </v>
          </cell>
          <cell r="W44" t="str">
            <v xml:space="preserve"> 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</row>
        <row r="45">
          <cell r="B45">
            <v>32</v>
          </cell>
          <cell r="C45" t="str">
            <v>CHARLES DE GAULLE</v>
          </cell>
          <cell r="D45" t="str">
            <v xml:space="preserve"> </v>
          </cell>
          <cell r="E45" t="str">
            <v>BOSA</v>
          </cell>
          <cell r="F45" t="str">
            <v>DAC</v>
          </cell>
          <cell r="G45" t="str">
            <v>0108</v>
          </cell>
          <cell r="I45">
            <v>42</v>
          </cell>
          <cell r="J45">
            <v>35</v>
          </cell>
          <cell r="L45" t="str">
            <v xml:space="preserve"> </v>
          </cell>
          <cell r="M45" t="str">
            <v xml:space="preserve"> </v>
          </cell>
          <cell r="N45" t="str">
            <v xml:space="preserve"> </v>
          </cell>
          <cell r="O45" t="str">
            <v xml:space="preserve"> </v>
          </cell>
          <cell r="Q45" t="str">
            <v xml:space="preserve"> </v>
          </cell>
          <cell r="R45" t="str">
            <v xml:space="preserve"> </v>
          </cell>
          <cell r="S45" t="str">
            <v xml:space="preserve"> </v>
          </cell>
          <cell r="W45" t="str">
            <v xml:space="preserve"> </v>
          </cell>
          <cell r="AI45" t="str">
            <v xml:space="preserve"> </v>
          </cell>
          <cell r="AN45" t="str">
            <v xml:space="preserve"> </v>
          </cell>
          <cell r="AO45" t="str">
            <v xml:space="preserve"> 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</row>
        <row r="46">
          <cell r="B46">
            <v>33</v>
          </cell>
          <cell r="C46" t="str">
            <v>LA PORTADITA</v>
          </cell>
          <cell r="D46" t="str">
            <v xml:space="preserve">  </v>
          </cell>
          <cell r="E46" t="str">
            <v>BOSA</v>
          </cell>
          <cell r="F46" t="str">
            <v>DAC</v>
          </cell>
          <cell r="G46" t="str">
            <v>0109</v>
          </cell>
          <cell r="I46">
            <v>52</v>
          </cell>
          <cell r="J46">
            <v>26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Q46" t="str">
            <v xml:space="preserve"> </v>
          </cell>
          <cell r="R46" t="str">
            <v xml:space="preserve"> </v>
          </cell>
          <cell r="S46" t="str">
            <v xml:space="preserve"> </v>
          </cell>
          <cell r="W46" t="str">
            <v xml:space="preserve"> </v>
          </cell>
          <cell r="AI46" t="str">
            <v xml:space="preserve"> </v>
          </cell>
          <cell r="AN46" t="str">
            <v xml:space="preserve"> </v>
          </cell>
          <cell r="AO46" t="str">
            <v xml:space="preserve"> 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</row>
        <row r="47">
          <cell r="B47">
            <v>34</v>
          </cell>
          <cell r="C47" t="str">
            <v>EL BOSQUE DE BOSA</v>
          </cell>
          <cell r="E47" t="str">
            <v>BOSA</v>
          </cell>
          <cell r="F47" t="str">
            <v>DAC</v>
          </cell>
          <cell r="G47" t="str">
            <v>0110</v>
          </cell>
          <cell r="I47">
            <v>371</v>
          </cell>
          <cell r="J47">
            <v>288</v>
          </cell>
          <cell r="L47" t="str">
            <v xml:space="preserve"> </v>
          </cell>
          <cell r="M47" t="str">
            <v xml:space="preserve"> </v>
          </cell>
          <cell r="AI47" t="str">
            <v xml:space="preserve"> </v>
          </cell>
          <cell r="AN47" t="str">
            <v xml:space="preserve"> </v>
          </cell>
          <cell r="AO47" t="str">
            <v xml:space="preserve"> 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</row>
        <row r="48">
          <cell r="B48">
            <v>35</v>
          </cell>
          <cell r="C48" t="str">
            <v>EL PORTAL II</v>
          </cell>
          <cell r="E48" t="str">
            <v>RAFAEL URIBE</v>
          </cell>
          <cell r="F48" t="str">
            <v>DAC</v>
          </cell>
          <cell r="G48" t="str">
            <v>0111</v>
          </cell>
          <cell r="I48">
            <v>575</v>
          </cell>
          <cell r="J48">
            <v>561</v>
          </cell>
          <cell r="L48">
            <v>1.1165217391304347</v>
          </cell>
          <cell r="M48">
            <v>642</v>
          </cell>
          <cell r="AE48">
            <v>150064239.00999999</v>
          </cell>
          <cell r="AF48">
            <v>21437748.430000003</v>
          </cell>
          <cell r="AG48">
            <v>88813529.209999993</v>
          </cell>
          <cell r="AH48">
            <v>49000567.840000004</v>
          </cell>
          <cell r="AI48">
            <v>309316084.49000001</v>
          </cell>
          <cell r="AJ48">
            <v>999531851.91089606</v>
          </cell>
          <cell r="AK48">
            <v>77029273.421000004</v>
          </cell>
          <cell r="AL48">
            <v>375748795.74763805</v>
          </cell>
          <cell r="AM48">
            <v>93975713.573620006</v>
          </cell>
          <cell r="AN48">
            <v>1546285634.6531541</v>
          </cell>
          <cell r="AO48">
            <v>1855601719.1431541</v>
          </cell>
          <cell r="AP48">
            <v>706005628.22225797</v>
          </cell>
          <cell r="AQ48">
            <v>1149596090.9208961</v>
          </cell>
          <cell r="AR48">
            <v>0</v>
          </cell>
          <cell r="AT48">
            <v>0</v>
          </cell>
        </row>
        <row r="49">
          <cell r="B49">
            <v>36</v>
          </cell>
          <cell r="C49" t="str">
            <v>LA PAZ</v>
          </cell>
          <cell r="E49" t="str">
            <v>RAFAEL URIBE</v>
          </cell>
          <cell r="F49" t="str">
            <v>DAC</v>
          </cell>
          <cell r="G49" t="str">
            <v>0112</v>
          </cell>
          <cell r="I49">
            <v>960</v>
          </cell>
          <cell r="J49">
            <v>955</v>
          </cell>
          <cell r="L49">
            <v>1.2614583333333333</v>
          </cell>
          <cell r="M49">
            <v>1211</v>
          </cell>
          <cell r="AE49">
            <v>418561495.17000002</v>
          </cell>
          <cell r="AF49">
            <v>59794499.310000002</v>
          </cell>
          <cell r="AG49">
            <v>247720068.56999999</v>
          </cell>
          <cell r="AH49">
            <v>136673141.28</v>
          </cell>
          <cell r="AI49">
            <v>862749204.32999992</v>
          </cell>
          <cell r="AJ49">
            <v>77655741.964560002</v>
          </cell>
          <cell r="AK49">
            <v>5991955.3985000001</v>
          </cell>
          <cell r="AL49">
            <v>29228758.433883</v>
          </cell>
          <cell r="AM49">
            <v>7310185.58617</v>
          </cell>
          <cell r="AN49">
            <v>120186641.383113</v>
          </cell>
          <cell r="AO49">
            <v>982935845.71311295</v>
          </cell>
          <cell r="AP49">
            <v>486718608.57855302</v>
          </cell>
          <cell r="AQ49">
            <v>496217237.13455999</v>
          </cell>
          <cell r="AR49">
            <v>0</v>
          </cell>
          <cell r="AT49">
            <v>0</v>
          </cell>
        </row>
        <row r="50">
          <cell r="B50">
            <v>37</v>
          </cell>
          <cell r="C50" t="str">
            <v xml:space="preserve">SAN AGUSTIN  </v>
          </cell>
          <cell r="E50" t="str">
            <v>RAFAEL URIBE</v>
          </cell>
          <cell r="F50" t="str">
            <v>DAC</v>
          </cell>
          <cell r="G50" t="str">
            <v>0114</v>
          </cell>
          <cell r="I50">
            <v>573</v>
          </cell>
          <cell r="J50">
            <v>572</v>
          </cell>
          <cell r="L50" t="str">
            <v xml:space="preserve"> </v>
          </cell>
          <cell r="M50" t="str">
            <v xml:space="preserve"> </v>
          </cell>
          <cell r="AI50" t="str">
            <v xml:space="preserve"> </v>
          </cell>
          <cell r="AN50" t="str">
            <v xml:space="preserve"> </v>
          </cell>
          <cell r="AO50" t="str">
            <v xml:space="preserve"> 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</row>
        <row r="51">
          <cell r="B51">
            <v>38</v>
          </cell>
          <cell r="C51" t="str">
            <v>EL MIRADOR SUR I Y II</v>
          </cell>
          <cell r="E51" t="str">
            <v>RAFAEL URIBE</v>
          </cell>
          <cell r="F51" t="str">
            <v>DAC</v>
          </cell>
          <cell r="G51" t="str">
            <v>0115</v>
          </cell>
          <cell r="I51">
            <v>107</v>
          </cell>
          <cell r="J51">
            <v>100</v>
          </cell>
          <cell r="L51" t="str">
            <v xml:space="preserve"> </v>
          </cell>
          <cell r="M51" t="str">
            <v xml:space="preserve"> </v>
          </cell>
          <cell r="AI51" t="str">
            <v xml:space="preserve"> </v>
          </cell>
          <cell r="AN51" t="str">
            <v xml:space="preserve"> </v>
          </cell>
          <cell r="AO51" t="str">
            <v xml:space="preserve"> 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</row>
        <row r="52">
          <cell r="B52">
            <v>39</v>
          </cell>
          <cell r="C52" t="str">
            <v>LA PRIMAVERA</v>
          </cell>
          <cell r="E52" t="str">
            <v>BOSA</v>
          </cell>
          <cell r="F52" t="str">
            <v>DAC</v>
          </cell>
          <cell r="G52" t="str">
            <v>0116</v>
          </cell>
          <cell r="I52">
            <v>1252</v>
          </cell>
          <cell r="J52">
            <v>480</v>
          </cell>
          <cell r="L52" t="str">
            <v xml:space="preserve"> </v>
          </cell>
          <cell r="M52" t="str">
            <v xml:space="preserve"> </v>
          </cell>
          <cell r="AI52" t="str">
            <v xml:space="preserve"> </v>
          </cell>
          <cell r="AN52" t="str">
            <v xml:space="preserve"> </v>
          </cell>
          <cell r="AO52" t="str">
            <v xml:space="preserve"> 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</row>
        <row r="53">
          <cell r="B53">
            <v>40</v>
          </cell>
          <cell r="C53" t="str">
            <v>DUITAMA</v>
          </cell>
          <cell r="E53" t="str">
            <v>USME</v>
          </cell>
          <cell r="F53" t="str">
            <v>DAC</v>
          </cell>
          <cell r="G53" t="str">
            <v>0117</v>
          </cell>
          <cell r="I53">
            <v>74</v>
          </cell>
          <cell r="J53">
            <v>70</v>
          </cell>
          <cell r="L53" t="str">
            <v xml:space="preserve"> </v>
          </cell>
          <cell r="M53" t="str">
            <v xml:space="preserve"> </v>
          </cell>
          <cell r="AI53" t="str">
            <v xml:space="preserve"> </v>
          </cell>
          <cell r="AN53" t="str">
            <v xml:space="preserve"> </v>
          </cell>
          <cell r="AO53" t="str">
            <v xml:space="preserve"> 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</row>
        <row r="54">
          <cell r="B54">
            <v>41</v>
          </cell>
          <cell r="C54" t="str">
            <v>NUEVO PENSILVANIA SUR</v>
          </cell>
          <cell r="E54" t="str">
            <v>RAFAEL URIBE</v>
          </cell>
          <cell r="F54" t="str">
            <v>DAC</v>
          </cell>
          <cell r="G54" t="str">
            <v>0118</v>
          </cell>
          <cell r="I54">
            <v>174</v>
          </cell>
          <cell r="J54">
            <v>150</v>
          </cell>
          <cell r="L54" t="str">
            <v xml:space="preserve"> </v>
          </cell>
          <cell r="M54" t="str">
            <v xml:space="preserve"> </v>
          </cell>
          <cell r="AI54" t="str">
            <v xml:space="preserve"> </v>
          </cell>
          <cell r="AN54" t="str">
            <v xml:space="preserve"> </v>
          </cell>
          <cell r="AO54" t="str">
            <v xml:space="preserve"> 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</row>
        <row r="55">
          <cell r="B55">
            <v>42</v>
          </cell>
          <cell r="C55" t="str">
            <v>PALERMO SUR</v>
          </cell>
          <cell r="E55" t="str">
            <v>RAFAEL URIBE</v>
          </cell>
          <cell r="F55" t="str">
            <v>DAC</v>
          </cell>
          <cell r="G55" t="str">
            <v>0119</v>
          </cell>
          <cell r="I55">
            <v>19</v>
          </cell>
          <cell r="J55">
            <v>19</v>
          </cell>
          <cell r="L55" t="str">
            <v xml:space="preserve"> </v>
          </cell>
          <cell r="M55" t="str">
            <v xml:space="preserve"> </v>
          </cell>
          <cell r="AI55" t="str">
            <v xml:space="preserve"> </v>
          </cell>
          <cell r="AN55" t="str">
            <v xml:space="preserve"> </v>
          </cell>
          <cell r="AO55" t="str">
            <v xml:space="preserve"> 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</row>
        <row r="56">
          <cell r="B56">
            <v>43</v>
          </cell>
          <cell r="C56" t="str">
            <v>SANTA LIBRADA - LA ESPERANZA</v>
          </cell>
          <cell r="E56" t="str">
            <v>USME</v>
          </cell>
          <cell r="F56" t="str">
            <v>DAC</v>
          </cell>
          <cell r="G56" t="str">
            <v>0120</v>
          </cell>
          <cell r="I56">
            <v>30</v>
          </cell>
          <cell r="J56">
            <v>30</v>
          </cell>
          <cell r="L56" t="str">
            <v xml:space="preserve"> </v>
          </cell>
          <cell r="M56" t="str">
            <v xml:space="preserve"> </v>
          </cell>
          <cell r="AI56" t="str">
            <v xml:space="preserve"> </v>
          </cell>
          <cell r="AN56" t="str">
            <v xml:space="preserve"> </v>
          </cell>
          <cell r="AO56" t="str">
            <v xml:space="preserve"> 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</row>
        <row r="57">
          <cell r="B57">
            <v>44</v>
          </cell>
          <cell r="C57" t="str">
            <v>MARICHUGLA III  (CAFAM II)</v>
          </cell>
          <cell r="E57" t="str">
            <v>USME</v>
          </cell>
          <cell r="F57" t="str">
            <v>DAC</v>
          </cell>
          <cell r="G57" t="str">
            <v>0121</v>
          </cell>
          <cell r="I57">
            <v>174</v>
          </cell>
          <cell r="J57">
            <v>103</v>
          </cell>
          <cell r="L57" t="str">
            <v xml:space="preserve"> </v>
          </cell>
          <cell r="M57" t="str">
            <v xml:space="preserve"> </v>
          </cell>
          <cell r="AI57" t="str">
            <v xml:space="preserve"> </v>
          </cell>
          <cell r="AN57" t="str">
            <v xml:space="preserve"> </v>
          </cell>
          <cell r="AO57" t="str">
            <v xml:space="preserve"> 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</row>
        <row r="58">
          <cell r="B58">
            <v>45</v>
          </cell>
          <cell r="C58" t="str">
            <v>DOMINGO LAIN I</v>
          </cell>
          <cell r="E58" t="str">
            <v>CIUDAD BOLIVAR</v>
          </cell>
          <cell r="F58" t="str">
            <v>DAC</v>
          </cell>
          <cell r="G58" t="str">
            <v>0122</v>
          </cell>
          <cell r="I58">
            <v>125</v>
          </cell>
          <cell r="J58">
            <v>122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</row>
        <row r="59">
          <cell r="B59">
            <v>46</v>
          </cell>
          <cell r="C59" t="str">
            <v xml:space="preserve">VILLA CATALINA III </v>
          </cell>
          <cell r="E59" t="str">
            <v>SUBA</v>
          </cell>
          <cell r="F59" t="str">
            <v>DAC</v>
          </cell>
          <cell r="G59" t="str">
            <v>0123</v>
          </cell>
          <cell r="I59">
            <v>132</v>
          </cell>
          <cell r="J59">
            <v>100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</row>
        <row r="60">
          <cell r="B60">
            <v>47</v>
          </cell>
          <cell r="C60" t="str">
            <v>TIBABUYES II - MANZANAS A Y B</v>
          </cell>
          <cell r="E60" t="str">
            <v>SUBA</v>
          </cell>
          <cell r="F60" t="str">
            <v>DAC</v>
          </cell>
          <cell r="G60" t="str">
            <v>0124</v>
          </cell>
          <cell r="I60">
            <v>45</v>
          </cell>
          <cell r="J60">
            <v>40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</row>
        <row r="61">
          <cell r="B61">
            <v>48</v>
          </cell>
          <cell r="C61" t="str">
            <v>ANTONIO MORALES GALAVIS</v>
          </cell>
          <cell r="E61" t="str">
            <v>RAFAEL URIBE</v>
          </cell>
          <cell r="F61" t="str">
            <v>DAC</v>
          </cell>
          <cell r="G61" t="str">
            <v>0125</v>
          </cell>
          <cell r="I61">
            <v>166</v>
          </cell>
          <cell r="J61">
            <v>141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</row>
        <row r="62">
          <cell r="B62">
            <v>49</v>
          </cell>
          <cell r="C62" t="str">
            <v>ALTOS DE LA ESPERANZA I</v>
          </cell>
          <cell r="E62" t="str">
            <v>SUBA</v>
          </cell>
          <cell r="F62" t="str">
            <v>DAC</v>
          </cell>
          <cell r="G62" t="str">
            <v>0126</v>
          </cell>
          <cell r="I62">
            <v>237</v>
          </cell>
          <cell r="J62">
            <v>212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</row>
        <row r="63">
          <cell r="B63">
            <v>50</v>
          </cell>
          <cell r="C63" t="str">
            <v>EL PALMAR I - II - III</v>
          </cell>
          <cell r="E63" t="str">
            <v>ENGATIVA</v>
          </cell>
          <cell r="F63" t="str">
            <v>DAC</v>
          </cell>
          <cell r="G63" t="str">
            <v>0127</v>
          </cell>
          <cell r="I63">
            <v>332</v>
          </cell>
          <cell r="J63">
            <v>332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</row>
        <row r="64">
          <cell r="B64">
            <v>51</v>
          </cell>
          <cell r="C64" t="str">
            <v xml:space="preserve">DOMINGO LAIN II   </v>
          </cell>
          <cell r="E64" t="str">
            <v>CIUDAD BOLIVAR</v>
          </cell>
          <cell r="F64" t="str">
            <v>DAC</v>
          </cell>
          <cell r="G64" t="str">
            <v>0128</v>
          </cell>
          <cell r="I64">
            <v>525</v>
          </cell>
          <cell r="J64">
            <v>475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</row>
        <row r="65">
          <cell r="B65">
            <v>52</v>
          </cell>
          <cell r="C65" t="str">
            <v>LINTERAMA</v>
          </cell>
          <cell r="E65" t="str">
            <v>ENGATIVA</v>
          </cell>
          <cell r="F65" t="str">
            <v>DAC</v>
          </cell>
          <cell r="G65" t="str">
            <v>0129</v>
          </cell>
          <cell r="I65">
            <v>565</v>
          </cell>
          <cell r="J65">
            <v>515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</row>
        <row r="66">
          <cell r="B66">
            <v>53</v>
          </cell>
          <cell r="C66" t="str">
            <v>SAN ISIDRO NORTE</v>
          </cell>
          <cell r="E66" t="str">
            <v>SUBA</v>
          </cell>
          <cell r="F66" t="str">
            <v>DAC</v>
          </cell>
          <cell r="G66" t="str">
            <v>0130</v>
          </cell>
          <cell r="I66">
            <v>70</v>
          </cell>
          <cell r="J66">
            <v>66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</row>
        <row r="67">
          <cell r="B67">
            <v>54</v>
          </cell>
          <cell r="C67" t="str">
            <v>EL DORADO</v>
          </cell>
          <cell r="E67" t="str">
            <v>SANTAFE</v>
          </cell>
          <cell r="F67" t="str">
            <v>DAC</v>
          </cell>
          <cell r="G67" t="str">
            <v>0131</v>
          </cell>
          <cell r="I67">
            <v>540</v>
          </cell>
          <cell r="J67">
            <v>432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</row>
        <row r="68">
          <cell r="B68">
            <v>55</v>
          </cell>
          <cell r="C68" t="str">
            <v>LA MARQUEZA</v>
          </cell>
          <cell r="E68" t="str">
            <v>RAFAEL URIBE</v>
          </cell>
          <cell r="F68" t="str">
            <v>DAC</v>
          </cell>
          <cell r="G68" t="str">
            <v>0132</v>
          </cell>
          <cell r="I68">
            <v>158</v>
          </cell>
          <cell r="J68">
            <v>150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</row>
        <row r="69">
          <cell r="B69">
            <v>56</v>
          </cell>
          <cell r="C69" t="str">
            <v>LA PORTADA III</v>
          </cell>
          <cell r="E69" t="str">
            <v>BOSA</v>
          </cell>
          <cell r="F69" t="str">
            <v>DAC</v>
          </cell>
          <cell r="G69" t="str">
            <v>0133</v>
          </cell>
          <cell r="I69">
            <v>201</v>
          </cell>
          <cell r="J69">
            <v>170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</row>
        <row r="70">
          <cell r="B70">
            <v>57</v>
          </cell>
          <cell r="C70" t="str">
            <v>ACACIAS IV (EL DIAMANTE III)</v>
          </cell>
          <cell r="E70" t="str">
            <v>CIUDAD BOLIVAR</v>
          </cell>
          <cell r="F70" t="str">
            <v>DAC</v>
          </cell>
          <cell r="G70" t="str">
            <v>0134</v>
          </cell>
          <cell r="I70">
            <v>54</v>
          </cell>
          <cell r="J70">
            <v>40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</row>
        <row r="71">
          <cell r="B71">
            <v>58</v>
          </cell>
          <cell r="C71" t="str">
            <v>JUAN JOSE RONDON (LA CASONA)</v>
          </cell>
          <cell r="E71" t="str">
            <v>CIUDAD BOLIVAR</v>
          </cell>
          <cell r="F71" t="str">
            <v>DAC</v>
          </cell>
          <cell r="G71" t="str">
            <v>0135</v>
          </cell>
          <cell r="I71">
            <v>44</v>
          </cell>
          <cell r="J71">
            <v>42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</row>
        <row r="72">
          <cell r="B72">
            <v>59</v>
          </cell>
          <cell r="C72" t="str">
            <v>PALERMO SUR (LOS ARRAYANES)</v>
          </cell>
          <cell r="E72" t="str">
            <v>RAFAEL URIBE</v>
          </cell>
          <cell r="F72" t="str">
            <v>DAC</v>
          </cell>
          <cell r="G72" t="str">
            <v>0136</v>
          </cell>
          <cell r="I72">
            <v>89</v>
          </cell>
          <cell r="J72">
            <v>87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</row>
        <row r="73">
          <cell r="B73">
            <v>60</v>
          </cell>
          <cell r="C73" t="str">
            <v>MILLAN  (LOS SAUCES)</v>
          </cell>
          <cell r="E73" t="str">
            <v>CIUDAD BOLIVAR</v>
          </cell>
          <cell r="F73" t="str">
            <v>DAC</v>
          </cell>
          <cell r="G73" t="str">
            <v>0138</v>
          </cell>
          <cell r="I73">
            <v>188</v>
          </cell>
          <cell r="J73">
            <v>95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</row>
        <row r="74">
          <cell r="B74">
            <v>61</v>
          </cell>
          <cell r="C74" t="str">
            <v>SANTA ROSA DE LIMA</v>
          </cell>
          <cell r="E74" t="str">
            <v>SANTAFE</v>
          </cell>
          <cell r="F74" t="str">
            <v>DAC</v>
          </cell>
          <cell r="G74" t="str">
            <v>0139</v>
          </cell>
          <cell r="I74">
            <v>474</v>
          </cell>
          <cell r="J74">
            <v>450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</row>
        <row r="75">
          <cell r="B75">
            <v>62</v>
          </cell>
          <cell r="C75" t="str">
            <v xml:space="preserve">COLMENA </v>
          </cell>
          <cell r="E75" t="str">
            <v>CIUDAD BOLIVAR</v>
          </cell>
          <cell r="F75" t="str">
            <v>DAC</v>
          </cell>
          <cell r="G75" t="str">
            <v>0140</v>
          </cell>
          <cell r="I75">
            <v>300</v>
          </cell>
          <cell r="J75">
            <v>300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</row>
        <row r="76">
          <cell r="B76">
            <v>63</v>
          </cell>
          <cell r="C76" t="str">
            <v>GIRARDOT</v>
          </cell>
          <cell r="E76" t="str">
            <v>SANTAFE</v>
          </cell>
          <cell r="F76" t="str">
            <v>DAC</v>
          </cell>
          <cell r="G76" t="str">
            <v>0141</v>
          </cell>
          <cell r="I76">
            <v>547</v>
          </cell>
          <cell r="J76">
            <v>540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</row>
        <row r="77">
          <cell r="B77">
            <v>64</v>
          </cell>
          <cell r="C77" t="str">
            <v xml:space="preserve">EL RINCON DE MODELIA </v>
          </cell>
          <cell r="E77" t="str">
            <v>FONTIBON</v>
          </cell>
          <cell r="F77" t="str">
            <v>DAC</v>
          </cell>
          <cell r="G77" t="str">
            <v>0142</v>
          </cell>
          <cell r="I77">
            <v>53</v>
          </cell>
          <cell r="J77">
            <v>51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</row>
        <row r="78">
          <cell r="B78">
            <v>65</v>
          </cell>
          <cell r="C78" t="str">
            <v xml:space="preserve">EL TAPETE </v>
          </cell>
          <cell r="E78" t="str">
            <v>FONTIBON</v>
          </cell>
          <cell r="F78" t="str">
            <v>DAC</v>
          </cell>
          <cell r="G78" t="str">
            <v>0143</v>
          </cell>
          <cell r="I78">
            <v>239</v>
          </cell>
          <cell r="J78">
            <v>226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</row>
        <row r="79">
          <cell r="B79">
            <v>66</v>
          </cell>
          <cell r="C79" t="str">
            <v>SOTAVENTO - SECTOR II</v>
          </cell>
          <cell r="E79" t="str">
            <v>CIUDAD BOLIVAR</v>
          </cell>
          <cell r="F79" t="str">
            <v>DAC</v>
          </cell>
          <cell r="G79" t="str">
            <v>0145</v>
          </cell>
          <cell r="I79">
            <v>57</v>
          </cell>
          <cell r="J79">
            <v>54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</row>
        <row r="80">
          <cell r="B80">
            <v>67</v>
          </cell>
          <cell r="C80" t="str">
            <v>ACACIA SUR III (PARTE BAJA)</v>
          </cell>
          <cell r="E80" t="str">
            <v>CIUDAD BOLIVAR</v>
          </cell>
          <cell r="F80" t="str">
            <v>DAC</v>
          </cell>
          <cell r="G80" t="str">
            <v>0146</v>
          </cell>
          <cell r="I80">
            <v>71</v>
          </cell>
          <cell r="J80">
            <v>71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</row>
        <row r="81">
          <cell r="B81">
            <v>68</v>
          </cell>
          <cell r="C81" t="str">
            <v>NACIONES UNIDAS (SANTA ROSA)</v>
          </cell>
          <cell r="E81" t="str">
            <v>CIUDAD BOLIVAR</v>
          </cell>
          <cell r="F81" t="str">
            <v>DAC</v>
          </cell>
          <cell r="G81" t="str">
            <v>0147</v>
          </cell>
          <cell r="I81">
            <v>110</v>
          </cell>
          <cell r="J81">
            <v>100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</row>
        <row r="82">
          <cell r="B82">
            <v>69</v>
          </cell>
          <cell r="C82" t="str">
            <v>BARRANCAS ALTO</v>
          </cell>
          <cell r="E82" t="str">
            <v>USAQUEN</v>
          </cell>
          <cell r="F82" t="str">
            <v>DAC</v>
          </cell>
          <cell r="G82" t="str">
            <v>0148</v>
          </cell>
          <cell r="I82">
            <v>42</v>
          </cell>
          <cell r="J82">
            <v>36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</row>
        <row r="83">
          <cell r="B83">
            <v>70</v>
          </cell>
          <cell r="C83" t="str">
            <v xml:space="preserve">EL SALITRE </v>
          </cell>
          <cell r="E83" t="str">
            <v>SUBA</v>
          </cell>
          <cell r="F83" t="str">
            <v>DAC</v>
          </cell>
          <cell r="G83" t="str">
            <v>0149</v>
          </cell>
          <cell r="I83">
            <v>130</v>
          </cell>
          <cell r="J83">
            <v>130</v>
          </cell>
        </row>
        <row r="84">
          <cell r="B84">
            <v>71</v>
          </cell>
          <cell r="C84" t="str">
            <v>PRADOS DEL SALITRE</v>
          </cell>
          <cell r="E84" t="str">
            <v>SUBA</v>
          </cell>
          <cell r="F84" t="str">
            <v>DAC</v>
          </cell>
          <cell r="G84" t="str">
            <v>0152</v>
          </cell>
          <cell r="I84">
            <v>160</v>
          </cell>
          <cell r="J84">
            <v>120</v>
          </cell>
        </row>
        <row r="85">
          <cell r="B85">
            <v>72</v>
          </cell>
          <cell r="C85" t="str">
            <v>EL REFUGIO DE SAN ANTONIO</v>
          </cell>
          <cell r="E85" t="str">
            <v>USAQUEN</v>
          </cell>
          <cell r="F85" t="str">
            <v>DAC</v>
          </cell>
          <cell r="G85" t="str">
            <v>0153</v>
          </cell>
          <cell r="I85">
            <v>154</v>
          </cell>
          <cell r="J85">
            <v>147</v>
          </cell>
        </row>
        <row r="86">
          <cell r="B86">
            <v>73</v>
          </cell>
          <cell r="C86" t="str">
            <v xml:space="preserve">BUENOS AIRES         </v>
          </cell>
          <cell r="E86" t="str">
            <v>SAN CRISTOBAL</v>
          </cell>
          <cell r="F86" t="str">
            <v>DAC</v>
          </cell>
          <cell r="G86" t="str">
            <v>0154</v>
          </cell>
          <cell r="I86">
            <v>3000</v>
          </cell>
          <cell r="J86">
            <v>2900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</row>
        <row r="87">
          <cell r="B87">
            <v>74</v>
          </cell>
          <cell r="C87" t="str">
            <v>LAS ACACIAS</v>
          </cell>
          <cell r="E87" t="str">
            <v>SAN CRISTOBAL</v>
          </cell>
          <cell r="F87" t="str">
            <v>DAC</v>
          </cell>
          <cell r="G87" t="str">
            <v>0155</v>
          </cell>
          <cell r="I87">
            <v>29</v>
          </cell>
          <cell r="J87">
            <v>20</v>
          </cell>
          <cell r="AT87">
            <v>0</v>
          </cell>
        </row>
        <row r="88">
          <cell r="B88">
            <v>75</v>
          </cell>
          <cell r="C88" t="str">
            <v>EL BALCON DE LA CASTAÑA</v>
          </cell>
          <cell r="E88" t="str">
            <v>SAN CRISTOBAL</v>
          </cell>
          <cell r="F88" t="str">
            <v>DAC</v>
          </cell>
          <cell r="G88" t="str">
            <v>0156</v>
          </cell>
          <cell r="I88">
            <v>82</v>
          </cell>
          <cell r="J88">
            <v>75</v>
          </cell>
          <cell r="AT88">
            <v>0</v>
          </cell>
        </row>
        <row r="89">
          <cell r="B89">
            <v>76</v>
          </cell>
          <cell r="C89" t="str">
            <v>DANUBIO II Y III</v>
          </cell>
          <cell r="E89" t="str">
            <v>BOSA</v>
          </cell>
          <cell r="F89" t="str">
            <v>DAC</v>
          </cell>
          <cell r="G89" t="str">
            <v>0161</v>
          </cell>
          <cell r="I89">
            <v>103</v>
          </cell>
          <cell r="J89">
            <v>93</v>
          </cell>
          <cell r="L89">
            <v>11.805825242718447</v>
          </cell>
          <cell r="M89">
            <v>1216</v>
          </cell>
        </row>
        <row r="90">
          <cell r="B90">
            <v>77</v>
          </cell>
          <cell r="C90" t="str">
            <v>DANUBIO AZUL I Y II</v>
          </cell>
          <cell r="E90" t="str">
            <v>BOSA</v>
          </cell>
          <cell r="F90" t="str">
            <v>DAC</v>
          </cell>
          <cell r="G90" t="str">
            <v>0162</v>
          </cell>
          <cell r="I90">
            <v>170</v>
          </cell>
          <cell r="J90">
            <v>140</v>
          </cell>
        </row>
        <row r="91">
          <cell r="B91">
            <v>78</v>
          </cell>
          <cell r="C91" t="str">
            <v>SAN PABLO BOSA</v>
          </cell>
          <cell r="E91" t="str">
            <v>BOSA</v>
          </cell>
          <cell r="F91" t="str">
            <v>DAC</v>
          </cell>
          <cell r="G91" t="str">
            <v>0163</v>
          </cell>
          <cell r="I91">
            <v>59</v>
          </cell>
          <cell r="J91">
            <v>17</v>
          </cell>
        </row>
        <row r="92">
          <cell r="B92">
            <v>79</v>
          </cell>
          <cell r="C92" t="str">
            <v>VILLA COLOMBIA II</v>
          </cell>
          <cell r="E92" t="str">
            <v>BOSA</v>
          </cell>
          <cell r="F92" t="str">
            <v>DAC</v>
          </cell>
          <cell r="G92" t="str">
            <v>0164</v>
          </cell>
          <cell r="I92">
            <v>80</v>
          </cell>
          <cell r="J92">
            <v>75</v>
          </cell>
        </row>
        <row r="93">
          <cell r="B93">
            <v>80</v>
          </cell>
          <cell r="C93" t="str">
            <v>SAN ANTONIO DE ESCOCIA</v>
          </cell>
          <cell r="E93" t="str">
            <v>BOSA</v>
          </cell>
          <cell r="F93" t="str">
            <v>DAC</v>
          </cell>
          <cell r="G93" t="str">
            <v>0165</v>
          </cell>
          <cell r="I93">
            <v>285</v>
          </cell>
          <cell r="J93">
            <v>250</v>
          </cell>
        </row>
        <row r="94">
          <cell r="B94">
            <v>81</v>
          </cell>
          <cell r="C94" t="str">
            <v xml:space="preserve">EL PALMAR   </v>
          </cell>
          <cell r="E94" t="str">
            <v>BOSA</v>
          </cell>
          <cell r="F94" t="str">
            <v>DAC</v>
          </cell>
          <cell r="G94" t="str">
            <v>0166</v>
          </cell>
          <cell r="I94">
            <v>575</v>
          </cell>
          <cell r="J94">
            <v>500</v>
          </cell>
        </row>
        <row r="95">
          <cell r="B95">
            <v>82</v>
          </cell>
          <cell r="C95" t="str">
            <v>NUESTRA SRA DE LA PAZ(VILLA ESPERANZA)</v>
          </cell>
          <cell r="E95" t="str">
            <v>BOSA</v>
          </cell>
          <cell r="F95" t="str">
            <v>DAC</v>
          </cell>
          <cell r="G95" t="str">
            <v>0168</v>
          </cell>
          <cell r="I95">
            <v>38</v>
          </cell>
          <cell r="J95">
            <v>30</v>
          </cell>
        </row>
        <row r="96">
          <cell r="B96">
            <v>83</v>
          </cell>
          <cell r="C96" t="str">
            <v>ALQUERIA LA FRAGUA(VILLA NUEVA)</v>
          </cell>
          <cell r="E96" t="str">
            <v>KENNEDY</v>
          </cell>
          <cell r="F96" t="str">
            <v>DAC</v>
          </cell>
          <cell r="G96" t="str">
            <v>0169</v>
          </cell>
          <cell r="I96">
            <v>74</v>
          </cell>
          <cell r="J96">
            <v>74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</row>
        <row r="97">
          <cell r="B97">
            <v>84</v>
          </cell>
          <cell r="C97" t="str">
            <v>EL REFUGIO(SANTA LIBRADA)</v>
          </cell>
          <cell r="E97" t="str">
            <v>USME</v>
          </cell>
          <cell r="F97" t="str">
            <v>DAC</v>
          </cell>
          <cell r="G97" t="str">
            <v>0170</v>
          </cell>
          <cell r="I97">
            <v>76</v>
          </cell>
          <cell r="J97">
            <v>71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</row>
        <row r="98">
          <cell r="B98">
            <v>85</v>
          </cell>
          <cell r="C98" t="str">
            <v>SANTA CECILIA BAJA</v>
          </cell>
          <cell r="E98" t="str">
            <v>USAQUEN</v>
          </cell>
          <cell r="F98" t="str">
            <v>DAC</v>
          </cell>
          <cell r="G98" t="str">
            <v>0171</v>
          </cell>
          <cell r="I98">
            <v>90</v>
          </cell>
          <cell r="J98">
            <v>85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</row>
        <row r="99">
          <cell r="B99">
            <v>86</v>
          </cell>
          <cell r="C99" t="str">
            <v>VILLA MORALES</v>
          </cell>
          <cell r="E99" t="str">
            <v>RAFAEL URIBE</v>
          </cell>
          <cell r="F99" t="str">
            <v>DAC</v>
          </cell>
          <cell r="G99" t="str">
            <v>0172</v>
          </cell>
          <cell r="I99">
            <v>145</v>
          </cell>
          <cell r="J99">
            <v>135</v>
          </cell>
          <cell r="AT99">
            <v>0</v>
          </cell>
        </row>
        <row r="100">
          <cell r="B100">
            <v>87</v>
          </cell>
          <cell r="C100" t="str">
            <v>EL BOSQUE DE LOS MOLINOS</v>
          </cell>
          <cell r="E100" t="str">
            <v>RAFAEL URIBE</v>
          </cell>
          <cell r="F100" t="str">
            <v>DAC</v>
          </cell>
          <cell r="G100" t="str">
            <v>0173</v>
          </cell>
          <cell r="I100">
            <v>161</v>
          </cell>
          <cell r="J100">
            <v>143</v>
          </cell>
          <cell r="AT100">
            <v>0</v>
          </cell>
        </row>
        <row r="101">
          <cell r="B101">
            <v>88</v>
          </cell>
          <cell r="C101" t="str">
            <v>VILLA GLADYS II</v>
          </cell>
          <cell r="E101" t="str">
            <v>RAFAEL URIBE</v>
          </cell>
          <cell r="F101" t="str">
            <v>DAC</v>
          </cell>
          <cell r="G101" t="str">
            <v>0174</v>
          </cell>
          <cell r="I101">
            <v>55</v>
          </cell>
          <cell r="J101">
            <v>29</v>
          </cell>
          <cell r="AT101">
            <v>0</v>
          </cell>
        </row>
        <row r="102">
          <cell r="B102">
            <v>89</v>
          </cell>
          <cell r="C102" t="str">
            <v>REGALO II</v>
          </cell>
          <cell r="E102" t="str">
            <v>BOSA</v>
          </cell>
          <cell r="F102" t="str">
            <v>DAC</v>
          </cell>
          <cell r="G102" t="str">
            <v>0175</v>
          </cell>
          <cell r="I102">
            <v>54</v>
          </cell>
          <cell r="J102">
            <v>45</v>
          </cell>
        </row>
        <row r="103">
          <cell r="B103">
            <v>90</v>
          </cell>
          <cell r="C103" t="str">
            <v>VILLA DIANA LOPEZ</v>
          </cell>
          <cell r="E103" t="str">
            <v>CIUDAD BOLIVAR</v>
          </cell>
          <cell r="F103" t="str">
            <v>DAC</v>
          </cell>
          <cell r="G103" t="str">
            <v>0176</v>
          </cell>
          <cell r="I103">
            <v>143</v>
          </cell>
          <cell r="J103">
            <v>80</v>
          </cell>
        </row>
        <row r="104">
          <cell r="B104">
            <v>91</v>
          </cell>
          <cell r="C104" t="str">
            <v xml:space="preserve">LA CABAÑA </v>
          </cell>
          <cell r="E104" t="str">
            <v>ENGATIVA</v>
          </cell>
          <cell r="F104" t="str">
            <v>DAC</v>
          </cell>
          <cell r="G104" t="str">
            <v>0178</v>
          </cell>
          <cell r="I104">
            <v>134</v>
          </cell>
          <cell r="J104">
            <v>100</v>
          </cell>
        </row>
        <row r="105">
          <cell r="B105">
            <v>92</v>
          </cell>
          <cell r="C105" t="str">
            <v>REGALO I</v>
          </cell>
          <cell r="E105" t="str">
            <v>BOSA</v>
          </cell>
          <cell r="F105" t="str">
            <v>DAC</v>
          </cell>
          <cell r="G105" t="str">
            <v>0179</v>
          </cell>
          <cell r="I105">
            <v>223</v>
          </cell>
          <cell r="J105">
            <v>236</v>
          </cell>
        </row>
        <row r="106">
          <cell r="B106">
            <v>93</v>
          </cell>
          <cell r="C106" t="str">
            <v>JERUSALEM (PRADERA Y ESPERANZA)</v>
          </cell>
          <cell r="E106" t="str">
            <v>CIUDAD BOLIVAR</v>
          </cell>
          <cell r="F106" t="str">
            <v>DAC</v>
          </cell>
          <cell r="G106" t="str">
            <v>0180</v>
          </cell>
          <cell r="I106">
            <v>580</v>
          </cell>
          <cell r="J106">
            <v>520</v>
          </cell>
        </row>
        <row r="107">
          <cell r="B107">
            <v>94</v>
          </cell>
          <cell r="C107" t="str">
            <v>SAN MARTIN DE PORRES</v>
          </cell>
          <cell r="E107" t="str">
            <v>CHAPINERO</v>
          </cell>
          <cell r="F107" t="str">
            <v>DAC</v>
          </cell>
          <cell r="G107" t="str">
            <v>1001</v>
          </cell>
          <cell r="I107">
            <v>110</v>
          </cell>
          <cell r="J107">
            <v>70</v>
          </cell>
          <cell r="L107" t="str">
            <v xml:space="preserve"> </v>
          </cell>
          <cell r="M107" t="str">
            <v xml:space="preserve"> </v>
          </cell>
          <cell r="AI107" t="str">
            <v xml:space="preserve"> </v>
          </cell>
          <cell r="AN107" t="str">
            <v xml:space="preserve"> </v>
          </cell>
          <cell r="AO107" t="str">
            <v xml:space="preserve"> 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</row>
        <row r="108">
          <cell r="B108">
            <v>95</v>
          </cell>
          <cell r="C108" t="str">
            <v>SAN AGUSTIN II</v>
          </cell>
          <cell r="E108" t="str">
            <v>RAFAEL URIBE</v>
          </cell>
          <cell r="F108" t="str">
            <v>DAC</v>
          </cell>
          <cell r="G108" t="str">
            <v>0113</v>
          </cell>
          <cell r="I108">
            <v>57</v>
          </cell>
          <cell r="J108">
            <v>57</v>
          </cell>
          <cell r="L108" t="str">
            <v xml:space="preserve"> </v>
          </cell>
          <cell r="M108" t="str">
            <v xml:space="preserve"> </v>
          </cell>
          <cell r="AI108" t="str">
            <v xml:space="preserve"> </v>
          </cell>
          <cell r="AN108" t="str">
            <v xml:space="preserve"> </v>
          </cell>
          <cell r="AO108" t="str">
            <v xml:space="preserve"> 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</row>
        <row r="109">
          <cell r="B109">
            <v>96</v>
          </cell>
          <cell r="C109" t="str">
            <v>CIUDADELA SUCRE</v>
          </cell>
          <cell r="E109" t="str">
            <v>SOACHA</v>
          </cell>
          <cell r="F109" t="str">
            <v>DAC</v>
          </cell>
          <cell r="G109" t="str">
            <v>TERC.</v>
          </cell>
          <cell r="I109">
            <v>4000</v>
          </cell>
          <cell r="J109">
            <v>4000</v>
          </cell>
          <cell r="L109">
            <v>1</v>
          </cell>
          <cell r="M109">
            <v>4000</v>
          </cell>
          <cell r="N109" t="str">
            <v>A</v>
          </cell>
          <cell r="O109">
            <v>4000</v>
          </cell>
          <cell r="P109">
            <v>0.65500000000000003</v>
          </cell>
          <cell r="Q109">
            <v>2620</v>
          </cell>
          <cell r="R109">
            <v>1820</v>
          </cell>
          <cell r="S109">
            <v>182</v>
          </cell>
          <cell r="T109">
            <v>1638</v>
          </cell>
          <cell r="X109">
            <v>0.69465648854961837</v>
          </cell>
          <cell r="AE109">
            <v>503602071.20999992</v>
          </cell>
          <cell r="AF109">
            <v>71790992.699999988</v>
          </cell>
          <cell r="AG109">
            <v>295290416.81999999</v>
          </cell>
          <cell r="AH109">
            <v>164332075.94999999</v>
          </cell>
          <cell r="AI109">
            <v>1035015556.6799998</v>
          </cell>
          <cell r="AJ109">
            <v>431847216.99000001</v>
          </cell>
          <cell r="AK109">
            <v>30767568.299999997</v>
          </cell>
          <cell r="AL109">
            <v>162370799.00999999</v>
          </cell>
          <cell r="AM109">
            <v>40605293.329999998</v>
          </cell>
          <cell r="AN109">
            <v>665590877.63</v>
          </cell>
          <cell r="AO109">
            <v>1700606434.3099999</v>
          </cell>
          <cell r="AP109">
            <v>765157146.11000001</v>
          </cell>
          <cell r="AQ109">
            <v>935449288.19999993</v>
          </cell>
          <cell r="AR109">
            <v>133753338</v>
          </cell>
          <cell r="AS109">
            <v>143808115</v>
          </cell>
          <cell r="AT109">
            <v>277561453</v>
          </cell>
        </row>
        <row r="111">
          <cell r="AP111">
            <v>0</v>
          </cell>
          <cell r="AQ111">
            <v>0</v>
          </cell>
          <cell r="AR111">
            <v>0</v>
          </cell>
          <cell r="AT111">
            <v>0</v>
          </cell>
        </row>
        <row r="112">
          <cell r="AP112">
            <v>0</v>
          </cell>
          <cell r="AQ112">
            <v>0</v>
          </cell>
          <cell r="AR112">
            <v>0</v>
          </cell>
          <cell r="AT112">
            <v>0</v>
          </cell>
        </row>
        <row r="113">
          <cell r="AP113">
            <v>0</v>
          </cell>
          <cell r="AQ113">
            <v>0</v>
          </cell>
          <cell r="AR113">
            <v>0</v>
          </cell>
          <cell r="AT113">
            <v>0</v>
          </cell>
        </row>
        <row r="114">
          <cell r="AP114">
            <v>0</v>
          </cell>
          <cell r="AQ114">
            <v>0</v>
          </cell>
          <cell r="AR114">
            <v>0</v>
          </cell>
          <cell r="AT114">
            <v>0</v>
          </cell>
        </row>
        <row r="115">
          <cell r="AP115">
            <v>0</v>
          </cell>
          <cell r="AQ115">
            <v>0</v>
          </cell>
          <cell r="AR115">
            <v>0</v>
          </cell>
          <cell r="AT115">
            <v>0</v>
          </cell>
        </row>
        <row r="116">
          <cell r="B116" t="str">
            <v>TOTAL PROYECTO NUEVAS ELECTRIFICACIONES</v>
          </cell>
          <cell r="I116">
            <v>33031</v>
          </cell>
          <cell r="J116">
            <v>27963</v>
          </cell>
          <cell r="L116">
            <v>0.27813266325572944</v>
          </cell>
          <cell r="M116">
            <v>9187</v>
          </cell>
          <cell r="O116">
            <v>4000</v>
          </cell>
          <cell r="P116">
            <v>0.65500000000000003</v>
          </cell>
          <cell r="Q116">
            <v>2620</v>
          </cell>
          <cell r="R116">
            <v>1820</v>
          </cell>
          <cell r="S116">
            <v>182</v>
          </cell>
          <cell r="T116">
            <v>1638</v>
          </cell>
          <cell r="U116">
            <v>0</v>
          </cell>
          <cell r="V116">
            <v>0</v>
          </cell>
          <cell r="W116">
            <v>0</v>
          </cell>
          <cell r="X116">
            <v>0.69465648854961837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E116">
            <v>1189661752.72</v>
          </cell>
          <cell r="AF116">
            <v>169951678.96000004</v>
          </cell>
          <cell r="AG116">
            <v>704085527.11999989</v>
          </cell>
          <cell r="AH116">
            <v>388460980.48000002</v>
          </cell>
          <cell r="AI116">
            <v>2452159939.2799997</v>
          </cell>
          <cell r="AJ116">
            <v>1183603173.660696</v>
          </cell>
          <cell r="AK116">
            <v>91222182.871999994</v>
          </cell>
          <cell r="AL116">
            <v>444981808.04961604</v>
          </cell>
          <cell r="AM116">
            <v>111291063.10384001</v>
          </cell>
          <cell r="AN116">
            <v>1831098227.686152</v>
          </cell>
          <cell r="AO116">
            <v>4283258166.9661522</v>
          </cell>
          <cell r="AP116">
            <v>1909993240.5854561</v>
          </cell>
          <cell r="AQ116">
            <v>2373264926.3806963</v>
          </cell>
        </row>
        <row r="119">
          <cell r="B119" t="str">
            <v>Nº LOTES SEGÚN PLANO LOTEO ACUMULADO SEMANA ANTERIOR</v>
          </cell>
          <cell r="D119">
            <v>7353</v>
          </cell>
          <cell r="G119">
            <v>31610</v>
          </cell>
        </row>
        <row r="120">
          <cell r="B120" t="str">
            <v>Nº LOTES SEGÚN PLANO LOTEO INGRESADO EN SEMANA</v>
          </cell>
          <cell r="D120">
            <v>5664</v>
          </cell>
          <cell r="G120">
            <v>1421</v>
          </cell>
          <cell r="M120" t="str">
            <v xml:space="preserve"> </v>
          </cell>
          <cell r="O120" t="str">
            <v xml:space="preserve"> </v>
          </cell>
          <cell r="P120" t="str">
            <v xml:space="preserve"> </v>
          </cell>
          <cell r="Q120" t="str">
            <v xml:space="preserve"> </v>
          </cell>
          <cell r="R120" t="str">
            <v xml:space="preserve"> </v>
          </cell>
          <cell r="S120" t="str">
            <v xml:space="preserve"> </v>
          </cell>
          <cell r="U120" t="str">
            <v xml:space="preserve"> </v>
          </cell>
          <cell r="V120" t="str">
            <v xml:space="preserve"> </v>
          </cell>
          <cell r="W120" t="str">
            <v xml:space="preserve"> </v>
          </cell>
          <cell r="AD120" t="str">
            <v xml:space="preserve"> </v>
          </cell>
          <cell r="AE120" t="str">
            <v xml:space="preserve"> </v>
          </cell>
          <cell r="AF120" t="str">
            <v xml:space="preserve"> </v>
          </cell>
          <cell r="AG120" t="str">
            <v xml:space="preserve"> </v>
          </cell>
          <cell r="AH120" t="str">
            <v xml:space="preserve"> </v>
          </cell>
          <cell r="AI120" t="str">
            <v xml:space="preserve"> </v>
          </cell>
          <cell r="AJ120" t="str">
            <v xml:space="preserve"> </v>
          </cell>
          <cell r="AK120" t="str">
            <v xml:space="preserve"> </v>
          </cell>
          <cell r="AL120" t="str">
            <v xml:space="preserve"> </v>
          </cell>
          <cell r="AM120" t="str">
            <v xml:space="preserve"> </v>
          </cell>
          <cell r="AN120" t="str">
            <v xml:space="preserve"> </v>
          </cell>
          <cell r="AO120" t="str">
            <v xml:space="preserve"> </v>
          </cell>
        </row>
        <row r="129">
          <cell r="B129" t="str">
            <v>NPROY</v>
          </cell>
          <cell r="C129" t="str">
            <v>NOMBRE</v>
          </cell>
          <cell r="D129" t="str">
            <v>SUCURSAL</v>
          </cell>
          <cell r="E129" t="str">
            <v>LOCALIDAD</v>
          </cell>
          <cell r="F129" t="str">
            <v>NORMA</v>
          </cell>
          <cell r="I129" t="str">
            <v>LOTES</v>
          </cell>
          <cell r="K129" t="str">
            <v>TD</v>
          </cell>
          <cell r="L129" t="str">
            <v>AVANCE</v>
          </cell>
          <cell r="M129" t="str">
            <v>CLI_PROY</v>
          </cell>
          <cell r="N129" t="str">
            <v>APRO</v>
          </cell>
          <cell r="O129" t="str">
            <v>LOT_RED</v>
          </cell>
          <cell r="P129" t="str">
            <v>AVAN_OBRAS</v>
          </cell>
          <cell r="Q129" t="str">
            <v>CLI_RED</v>
          </cell>
          <cell r="R129" t="str">
            <v>CLI_CONEC</v>
          </cell>
          <cell r="S129" t="str">
            <v>CLI_SER</v>
          </cell>
          <cell r="T129" t="str">
            <v>DIRECT</v>
          </cell>
          <cell r="U129" t="str">
            <v>C_MED</v>
          </cell>
          <cell r="V129" t="str">
            <v>S_MED</v>
          </cell>
          <cell r="W129" t="str">
            <v>LOT_BAL</v>
          </cell>
          <cell r="Y129" t="str">
            <v>OPS1</v>
          </cell>
          <cell r="Z129" t="str">
            <v>OPS2</v>
          </cell>
          <cell r="AA129" t="str">
            <v>OPS5</v>
          </cell>
          <cell r="AB129" t="str">
            <v>MAR</v>
          </cell>
          <cell r="AD129" t="str">
            <v>RES_PROY</v>
          </cell>
          <cell r="AE129" t="str">
            <v>CONEX</v>
          </cell>
          <cell r="AF129" t="str">
            <v>ALP</v>
          </cell>
          <cell r="AG129" t="str">
            <v>REDB</v>
          </cell>
          <cell r="AH129" t="str">
            <v>REDM</v>
          </cell>
          <cell r="AI129" t="str">
            <v>TOTMAT</v>
          </cell>
          <cell r="AJ129" t="str">
            <v>CCONEX</v>
          </cell>
          <cell r="AK129" t="str">
            <v>CAP</v>
          </cell>
          <cell r="AL129" t="str">
            <v>CREDB</v>
          </cell>
          <cell r="AM129" t="str">
            <v>CREDM</v>
          </cell>
          <cell r="AN129" t="str">
            <v>CTOTMO</v>
          </cell>
          <cell r="AO129" t="str">
            <v>CTOTAL</v>
          </cell>
          <cell r="AP129" t="str">
            <v>REDES</v>
          </cell>
          <cell r="AQ129" t="str">
            <v>CONEXIONES</v>
          </cell>
        </row>
        <row r="130">
          <cell r="E130" t="str">
            <v>BOSA</v>
          </cell>
        </row>
        <row r="132">
          <cell r="B132" t="str">
            <v>NPROY</v>
          </cell>
          <cell r="C132" t="str">
            <v>NOMBRE</v>
          </cell>
          <cell r="D132" t="str">
            <v>SUCURSAL</v>
          </cell>
          <cell r="E132" t="str">
            <v>LOCALIDAD</v>
          </cell>
          <cell r="F132" t="str">
            <v>NORMA</v>
          </cell>
          <cell r="I132" t="str">
            <v>LOTES</v>
          </cell>
          <cell r="K132" t="str">
            <v>TD</v>
          </cell>
          <cell r="L132" t="str">
            <v>AVANCE</v>
          </cell>
          <cell r="M132" t="str">
            <v>CLI_PROY</v>
          </cell>
          <cell r="N132" t="str">
            <v>APRO</v>
          </cell>
          <cell r="O132" t="str">
            <v>LOT_RED</v>
          </cell>
          <cell r="P132" t="str">
            <v>AVAN_OBRAS</v>
          </cell>
          <cell r="Q132" t="str">
            <v>CLI_RED</v>
          </cell>
          <cell r="R132" t="str">
            <v>CLI_CONEC</v>
          </cell>
          <cell r="S132" t="str">
            <v>CLI_SER</v>
          </cell>
          <cell r="T132" t="str">
            <v>DIRECT</v>
          </cell>
          <cell r="U132" t="str">
            <v>C_MED</v>
          </cell>
          <cell r="V132" t="str">
            <v>S_MED</v>
          </cell>
          <cell r="W132" t="str">
            <v>LOT_BAL</v>
          </cell>
          <cell r="Y132" t="str">
            <v>OPS1</v>
          </cell>
          <cell r="Z132" t="str">
            <v>OPS2</v>
          </cell>
          <cell r="AA132" t="str">
            <v>OPS5</v>
          </cell>
          <cell r="AB132" t="str">
            <v>MAR</v>
          </cell>
          <cell r="AD132" t="str">
            <v>RES_PROY</v>
          </cell>
          <cell r="AE132" t="str">
            <v>CONEX</v>
          </cell>
          <cell r="AF132" t="str">
            <v>ALP</v>
          </cell>
          <cell r="AG132" t="str">
            <v>REDB</v>
          </cell>
          <cell r="AH132" t="str">
            <v>REDM</v>
          </cell>
          <cell r="AI132" t="str">
            <v>TOTMAT</v>
          </cell>
          <cell r="AJ132" t="str">
            <v>CCONEX</v>
          </cell>
          <cell r="AK132" t="str">
            <v>CAP</v>
          </cell>
          <cell r="AL132" t="str">
            <v>CREDB</v>
          </cell>
          <cell r="AM132" t="str">
            <v>CREDM</v>
          </cell>
          <cell r="AN132" t="str">
            <v>CTOTMO</v>
          </cell>
          <cell r="AO132" t="str">
            <v>CTOTAL</v>
          </cell>
          <cell r="AP132" t="str">
            <v>REDES</v>
          </cell>
          <cell r="AQ132" t="str">
            <v>CONEXIONES</v>
          </cell>
        </row>
        <row r="133">
          <cell r="E133" t="str">
            <v>CHAP*</v>
          </cell>
        </row>
        <row r="135">
          <cell r="B135" t="str">
            <v>NPROY</v>
          </cell>
          <cell r="C135" t="str">
            <v>NOMBRE</v>
          </cell>
          <cell r="D135" t="str">
            <v>SUCURSAL</v>
          </cell>
          <cell r="E135" t="str">
            <v>LOCALIDAD</v>
          </cell>
          <cell r="F135" t="str">
            <v>NORMA</v>
          </cell>
          <cell r="I135" t="str">
            <v>LOTES</v>
          </cell>
          <cell r="K135" t="str">
            <v>TD</v>
          </cell>
          <cell r="L135" t="str">
            <v>AVANCE</v>
          </cell>
          <cell r="M135" t="str">
            <v>CLI_PROY</v>
          </cell>
          <cell r="N135" t="str">
            <v>APRO</v>
          </cell>
          <cell r="O135" t="str">
            <v>LOT_RED</v>
          </cell>
          <cell r="P135" t="str">
            <v>AVAN_OBRAS</v>
          </cell>
          <cell r="Q135" t="str">
            <v>CLI_RED</v>
          </cell>
          <cell r="R135" t="str">
            <v>CLI_CONEC</v>
          </cell>
          <cell r="S135" t="str">
            <v>CLI_SER</v>
          </cell>
          <cell r="T135" t="str">
            <v>DIRECT</v>
          </cell>
          <cell r="U135" t="str">
            <v>C_MED</v>
          </cell>
          <cell r="V135" t="str">
            <v>S_MED</v>
          </cell>
          <cell r="W135" t="str">
            <v>LOT_BAL</v>
          </cell>
          <cell r="Y135" t="str">
            <v>OPS1</v>
          </cell>
          <cell r="Z135" t="str">
            <v>OPS2</v>
          </cell>
          <cell r="AA135" t="str">
            <v>OPS5</v>
          </cell>
          <cell r="AB135" t="str">
            <v>MAR</v>
          </cell>
          <cell r="AD135" t="str">
            <v>RES_PROY</v>
          </cell>
          <cell r="AE135" t="str">
            <v>CONEX</v>
          </cell>
          <cell r="AF135" t="str">
            <v>ALP</v>
          </cell>
          <cell r="AG135" t="str">
            <v>REDB</v>
          </cell>
          <cell r="AH135" t="str">
            <v>REDM</v>
          </cell>
          <cell r="AI135" t="str">
            <v>TOTMAT</v>
          </cell>
          <cell r="AJ135" t="str">
            <v>CCONEX</v>
          </cell>
          <cell r="AK135" t="str">
            <v>CAP</v>
          </cell>
          <cell r="AL135" t="str">
            <v>CREDB</v>
          </cell>
          <cell r="AM135" t="str">
            <v>CREDM</v>
          </cell>
          <cell r="AN135" t="str">
            <v>CTOTMO</v>
          </cell>
          <cell r="AO135" t="str">
            <v>CTOTAL</v>
          </cell>
          <cell r="AP135" t="str">
            <v>REDES</v>
          </cell>
          <cell r="AQ135" t="str">
            <v>CONEXIONES</v>
          </cell>
        </row>
        <row r="136">
          <cell r="E136" t="str">
            <v>RAFA*</v>
          </cell>
        </row>
        <row r="138">
          <cell r="B138" t="str">
            <v>NPROY</v>
          </cell>
          <cell r="C138" t="str">
            <v>NOMBRE</v>
          </cell>
          <cell r="D138" t="str">
            <v>SUCURSAL</v>
          </cell>
          <cell r="E138" t="str">
            <v>LOCALIDAD</v>
          </cell>
          <cell r="F138" t="str">
            <v>NORMA</v>
          </cell>
          <cell r="I138" t="str">
            <v>LOTES</v>
          </cell>
          <cell r="K138" t="str">
            <v>TD</v>
          </cell>
          <cell r="L138" t="str">
            <v>AVANCE</v>
          </cell>
          <cell r="M138" t="str">
            <v>CLI_PROY</v>
          </cell>
          <cell r="N138" t="str">
            <v>APRO</v>
          </cell>
          <cell r="O138" t="str">
            <v>LOT_RED</v>
          </cell>
          <cell r="P138" t="str">
            <v>AVAN_OBRAS</v>
          </cell>
          <cell r="Q138" t="str">
            <v>CLI_RED</v>
          </cell>
          <cell r="R138" t="str">
            <v>CLI_CONEC</v>
          </cell>
          <cell r="S138" t="str">
            <v>CLI_SER</v>
          </cell>
          <cell r="T138" t="str">
            <v>DIRECT</v>
          </cell>
          <cell r="U138" t="str">
            <v>C_MED</v>
          </cell>
          <cell r="V138" t="str">
            <v>S_MED</v>
          </cell>
          <cell r="W138" t="str">
            <v>LOT_BAL</v>
          </cell>
          <cell r="Y138" t="str">
            <v>OPS1</v>
          </cell>
          <cell r="Z138" t="str">
            <v>OPS2</v>
          </cell>
          <cell r="AA138" t="str">
            <v>OPS5</v>
          </cell>
          <cell r="AB138" t="str">
            <v>MAR</v>
          </cell>
          <cell r="AD138" t="str">
            <v>RES_PROY</v>
          </cell>
          <cell r="AE138" t="str">
            <v>CONEX</v>
          </cell>
          <cell r="AF138" t="str">
            <v>ALP</v>
          </cell>
          <cell r="AG138" t="str">
            <v>REDB</v>
          </cell>
          <cell r="AH138" t="str">
            <v>REDM</v>
          </cell>
          <cell r="AI138" t="str">
            <v>TOTMAT</v>
          </cell>
          <cell r="AJ138" t="str">
            <v>CCONEX</v>
          </cell>
          <cell r="AK138" t="str">
            <v>CAP</v>
          </cell>
          <cell r="AL138" t="str">
            <v>CREDB</v>
          </cell>
          <cell r="AM138" t="str">
            <v>CREDM</v>
          </cell>
          <cell r="AN138" t="str">
            <v>CTOTMO</v>
          </cell>
          <cell r="AO138" t="str">
            <v>CTOTAL</v>
          </cell>
          <cell r="AP138" t="str">
            <v>REDES</v>
          </cell>
          <cell r="AQ138" t="str">
            <v>CONEXIONES</v>
          </cell>
        </row>
        <row r="139">
          <cell r="E139" t="str">
            <v>SANT*</v>
          </cell>
        </row>
        <row r="141">
          <cell r="B141" t="str">
            <v>NPROY</v>
          </cell>
          <cell r="C141" t="str">
            <v>NOMBRE</v>
          </cell>
          <cell r="D141" t="str">
            <v>SUCURSAL</v>
          </cell>
          <cell r="E141" t="str">
            <v>LOCALIDAD</v>
          </cell>
          <cell r="F141" t="str">
            <v>NORMA</v>
          </cell>
          <cell r="I141" t="str">
            <v>LOTES</v>
          </cell>
          <cell r="K141" t="str">
            <v>TD</v>
          </cell>
          <cell r="L141" t="str">
            <v>AVANCE</v>
          </cell>
          <cell r="M141" t="str">
            <v>CLI_PROY</v>
          </cell>
          <cell r="N141" t="str">
            <v>APRO</v>
          </cell>
          <cell r="O141" t="str">
            <v>LOT_RED</v>
          </cell>
          <cell r="P141" t="str">
            <v>AVAN_OBRAS</v>
          </cell>
          <cell r="Q141" t="str">
            <v>CLI_RED</v>
          </cell>
          <cell r="R141" t="str">
            <v>CLI_CONEC</v>
          </cell>
          <cell r="S141" t="str">
            <v>CLI_SER</v>
          </cell>
          <cell r="T141" t="str">
            <v>DIRECT</v>
          </cell>
          <cell r="U141" t="str">
            <v>C_MED</v>
          </cell>
          <cell r="V141" t="str">
            <v>S_MED</v>
          </cell>
          <cell r="W141" t="str">
            <v>LOT_BAL</v>
          </cell>
          <cell r="Y141" t="str">
            <v>OPS1</v>
          </cell>
          <cell r="Z141" t="str">
            <v>OPS2</v>
          </cell>
          <cell r="AA141" t="str">
            <v>OPS5</v>
          </cell>
          <cell r="AB141" t="str">
            <v>MAR</v>
          </cell>
          <cell r="AD141" t="str">
            <v>RES_PROY</v>
          </cell>
          <cell r="AE141" t="str">
            <v>CONEX</v>
          </cell>
          <cell r="AF141" t="str">
            <v>ALP</v>
          </cell>
          <cell r="AG141" t="str">
            <v>REDB</v>
          </cell>
          <cell r="AH141" t="str">
            <v>REDM</v>
          </cell>
          <cell r="AI141" t="str">
            <v>TOTMAT</v>
          </cell>
          <cell r="AJ141" t="str">
            <v>CCONEX</v>
          </cell>
          <cell r="AK141" t="str">
            <v>CAP</v>
          </cell>
          <cell r="AL141" t="str">
            <v>CREDB</v>
          </cell>
          <cell r="AM141" t="str">
            <v>CREDM</v>
          </cell>
          <cell r="AN141" t="str">
            <v>CTOTMO</v>
          </cell>
          <cell r="AO141" t="str">
            <v>CTOTAL</v>
          </cell>
          <cell r="AP141" t="str">
            <v>REDES</v>
          </cell>
          <cell r="AQ141" t="str">
            <v>CONEXIONES</v>
          </cell>
        </row>
        <row r="142">
          <cell r="E142" t="str">
            <v>SOAC*</v>
          </cell>
        </row>
        <row r="144">
          <cell r="B144" t="str">
            <v>NPROY</v>
          </cell>
          <cell r="C144" t="str">
            <v>NOMBRE</v>
          </cell>
          <cell r="D144" t="str">
            <v>SUCURSAL</v>
          </cell>
          <cell r="E144" t="str">
            <v>LOCALIDAD</v>
          </cell>
          <cell r="F144" t="str">
            <v>NORMA</v>
          </cell>
          <cell r="I144" t="str">
            <v>LOTES</v>
          </cell>
          <cell r="K144" t="str">
            <v>TD</v>
          </cell>
          <cell r="L144" t="str">
            <v>AVANCE</v>
          </cell>
          <cell r="M144" t="str">
            <v>CLI_PROY</v>
          </cell>
          <cell r="N144" t="str">
            <v>APRO</v>
          </cell>
          <cell r="O144" t="str">
            <v>LOT_RED</v>
          </cell>
          <cell r="P144" t="str">
            <v>AVAN_OBRAS</v>
          </cell>
          <cell r="Q144" t="str">
            <v>CLI_RED</v>
          </cell>
          <cell r="R144" t="str">
            <v>CLI_CONEC</v>
          </cell>
          <cell r="S144" t="str">
            <v>CLI_SER</v>
          </cell>
          <cell r="T144" t="str">
            <v>DIRECT</v>
          </cell>
          <cell r="U144" t="str">
            <v>C_MED</v>
          </cell>
          <cell r="V144" t="str">
            <v>S_MED</v>
          </cell>
          <cell r="W144" t="str">
            <v>LOT_BAL</v>
          </cell>
          <cell r="Y144" t="str">
            <v>OPS1</v>
          </cell>
          <cell r="Z144" t="str">
            <v>OPS2</v>
          </cell>
          <cell r="AA144" t="str">
            <v>OPS5</v>
          </cell>
          <cell r="AB144" t="str">
            <v>MAR</v>
          </cell>
          <cell r="AD144" t="str">
            <v>RES_PROY</v>
          </cell>
          <cell r="AE144" t="str">
            <v>CONEX</v>
          </cell>
          <cell r="AF144" t="str">
            <v>ALP</v>
          </cell>
          <cell r="AG144" t="str">
            <v>REDB</v>
          </cell>
          <cell r="AH144" t="str">
            <v>REDM</v>
          </cell>
          <cell r="AI144" t="str">
            <v>TOTMAT</v>
          </cell>
          <cell r="AJ144" t="str">
            <v>CCONEX</v>
          </cell>
          <cell r="AK144" t="str">
            <v>CAP</v>
          </cell>
          <cell r="AL144" t="str">
            <v>CREDB</v>
          </cell>
          <cell r="AM144" t="str">
            <v>CREDM</v>
          </cell>
          <cell r="AN144" t="str">
            <v>CTOTMO</v>
          </cell>
          <cell r="AO144" t="str">
            <v>CTOTAL</v>
          </cell>
          <cell r="AP144" t="str">
            <v>REDES</v>
          </cell>
          <cell r="AQ144" t="str">
            <v>CONEXIONES</v>
          </cell>
        </row>
        <row r="145">
          <cell r="E145" t="str">
            <v>USAQ*</v>
          </cell>
        </row>
        <row r="147">
          <cell r="B147" t="str">
            <v>NPROY</v>
          </cell>
          <cell r="C147" t="str">
            <v>NOMBRE</v>
          </cell>
          <cell r="D147" t="str">
            <v>SUCURSAL</v>
          </cell>
          <cell r="E147" t="str">
            <v>LOCALIDAD</v>
          </cell>
          <cell r="F147" t="str">
            <v>NORMA</v>
          </cell>
          <cell r="I147" t="str">
            <v>LOTES</v>
          </cell>
          <cell r="K147" t="str">
            <v>TD</v>
          </cell>
          <cell r="L147" t="str">
            <v>AVANCE</v>
          </cell>
          <cell r="M147" t="str">
            <v>CLI_PROY</v>
          </cell>
          <cell r="N147" t="str">
            <v>APRO</v>
          </cell>
          <cell r="O147" t="str">
            <v>LOT_RED</v>
          </cell>
          <cell r="P147" t="str">
            <v>AVAN_OBRAS</v>
          </cell>
          <cell r="Q147" t="str">
            <v>CLI_RED</v>
          </cell>
          <cell r="R147" t="str">
            <v>CLI_CONEC</v>
          </cell>
          <cell r="S147" t="str">
            <v>CLI_SER</v>
          </cell>
          <cell r="T147" t="str">
            <v>DIRECT</v>
          </cell>
          <cell r="U147" t="str">
            <v>C_MED</v>
          </cell>
          <cell r="V147" t="str">
            <v>S_MED</v>
          </cell>
          <cell r="W147" t="str">
            <v>LOT_BAL</v>
          </cell>
          <cell r="Y147" t="str">
            <v>OPS1</v>
          </cell>
          <cell r="Z147" t="str">
            <v>OPS2</v>
          </cell>
          <cell r="AA147" t="str">
            <v>OPS5</v>
          </cell>
          <cell r="AB147" t="str">
            <v>MAR</v>
          </cell>
          <cell r="AD147" t="str">
            <v>RES_PROY</v>
          </cell>
          <cell r="AE147" t="str">
            <v>CONEX</v>
          </cell>
          <cell r="AF147" t="str">
            <v>ALP</v>
          </cell>
          <cell r="AG147" t="str">
            <v>REDB</v>
          </cell>
          <cell r="AH147" t="str">
            <v>REDM</v>
          </cell>
          <cell r="AI147" t="str">
            <v>TOTMAT</v>
          </cell>
          <cell r="AJ147" t="str">
            <v>CCONEX</v>
          </cell>
          <cell r="AK147" t="str">
            <v>CAP</v>
          </cell>
          <cell r="AL147" t="str">
            <v>CREDB</v>
          </cell>
          <cell r="AM147" t="str">
            <v>CREDM</v>
          </cell>
          <cell r="AN147" t="str">
            <v>CTOTMO</v>
          </cell>
          <cell r="AO147" t="str">
            <v>CTOTAL</v>
          </cell>
          <cell r="AP147" t="str">
            <v>REDES</v>
          </cell>
          <cell r="AQ147" t="str">
            <v>CONEXIONES</v>
          </cell>
        </row>
        <row r="148">
          <cell r="E148" t="str">
            <v>USME</v>
          </cell>
        </row>
        <row r="150">
          <cell r="B150" t="str">
            <v>NPROY</v>
          </cell>
          <cell r="C150" t="str">
            <v>NOMBRE</v>
          </cell>
          <cell r="D150" t="str">
            <v>SUCURSAL</v>
          </cell>
          <cell r="E150" t="str">
            <v>LOCALIDAD</v>
          </cell>
          <cell r="F150" t="str">
            <v>NORMA</v>
          </cell>
          <cell r="I150" t="str">
            <v>LOTES</v>
          </cell>
          <cell r="K150" t="str">
            <v>TD</v>
          </cell>
          <cell r="L150" t="str">
            <v>AVANCE</v>
          </cell>
          <cell r="M150" t="str">
            <v>CLI_PROY</v>
          </cell>
          <cell r="N150" t="str">
            <v>APRO</v>
          </cell>
          <cell r="O150" t="str">
            <v>LOT_RED</v>
          </cell>
          <cell r="P150" t="str">
            <v>AVAN_OBRAS</v>
          </cell>
          <cell r="Q150" t="str">
            <v>CLI_RED</v>
          </cell>
          <cell r="R150" t="str">
            <v>CLI_CONEC</v>
          </cell>
          <cell r="S150" t="str">
            <v>CLI_SER</v>
          </cell>
          <cell r="T150" t="str">
            <v>DIRECT</v>
          </cell>
          <cell r="U150" t="str">
            <v>C_MED</v>
          </cell>
          <cell r="V150" t="str">
            <v>S_MED</v>
          </cell>
          <cell r="W150" t="str">
            <v>LOT_BAL</v>
          </cell>
          <cell r="Y150" t="str">
            <v>OPS1</v>
          </cell>
          <cell r="Z150" t="str">
            <v>OPS2</v>
          </cell>
          <cell r="AA150" t="str">
            <v>OPS5</v>
          </cell>
          <cell r="AB150" t="str">
            <v>MAR</v>
          </cell>
          <cell r="AD150" t="str">
            <v>RES_PROY</v>
          </cell>
          <cell r="AE150" t="str">
            <v>CONEX</v>
          </cell>
          <cell r="AF150" t="str">
            <v>ALP</v>
          </cell>
          <cell r="AG150" t="str">
            <v>REDB</v>
          </cell>
          <cell r="AH150" t="str">
            <v>REDM</v>
          </cell>
          <cell r="AI150" t="str">
            <v>TOTMAT</v>
          </cell>
          <cell r="AJ150" t="str">
            <v>CCONEX</v>
          </cell>
          <cell r="AK150" t="str">
            <v>CAP</v>
          </cell>
          <cell r="AL150" t="str">
            <v>CREDB</v>
          </cell>
          <cell r="AM150" t="str">
            <v>CREDM</v>
          </cell>
          <cell r="AN150" t="str">
            <v>CTOTMO</v>
          </cell>
          <cell r="AO150" t="str">
            <v>CTOTAL</v>
          </cell>
          <cell r="AP150" t="str">
            <v>REDES</v>
          </cell>
          <cell r="AQ150" t="str">
            <v>CONEXIONES</v>
          </cell>
        </row>
        <row r="151">
          <cell r="E151" t="str">
            <v>SAN *</v>
          </cell>
        </row>
        <row r="153">
          <cell r="B153" t="str">
            <v>NPROY</v>
          </cell>
          <cell r="C153" t="str">
            <v>NOMBRE</v>
          </cell>
          <cell r="D153" t="str">
            <v>SUCURSAL</v>
          </cell>
          <cell r="E153" t="str">
            <v>LOCALIDAD</v>
          </cell>
          <cell r="F153" t="str">
            <v>NORMA</v>
          </cell>
          <cell r="I153" t="str">
            <v>LOTES</v>
          </cell>
          <cell r="K153" t="str">
            <v>TD</v>
          </cell>
          <cell r="L153" t="str">
            <v>AVANCE</v>
          </cell>
          <cell r="M153" t="str">
            <v>CLI_PROY</v>
          </cell>
          <cell r="N153" t="str">
            <v>APRO</v>
          </cell>
          <cell r="O153" t="str">
            <v>LOT_RED</v>
          </cell>
          <cell r="P153" t="str">
            <v>AVAN_OBRAS</v>
          </cell>
          <cell r="Q153" t="str">
            <v>CLI_RED</v>
          </cell>
          <cell r="R153" t="str">
            <v>CLI_CONEC</v>
          </cell>
          <cell r="S153" t="str">
            <v>CLI_SER</v>
          </cell>
          <cell r="T153" t="str">
            <v>DIRECT</v>
          </cell>
          <cell r="U153" t="str">
            <v>C_MED</v>
          </cell>
          <cell r="V153" t="str">
            <v>S_MED</v>
          </cell>
          <cell r="W153" t="str">
            <v>LOT_BAL</v>
          </cell>
          <cell r="Y153" t="str">
            <v>OPS1</v>
          </cell>
          <cell r="Z153" t="str">
            <v>OPS2</v>
          </cell>
          <cell r="AA153" t="str">
            <v>OPS5</v>
          </cell>
          <cell r="AB153" t="str">
            <v>MAR</v>
          </cell>
          <cell r="AD153" t="str">
            <v>RES_PROY</v>
          </cell>
          <cell r="AE153" t="str">
            <v>CONEX</v>
          </cell>
          <cell r="AF153" t="str">
            <v>ALP</v>
          </cell>
          <cell r="AG153" t="str">
            <v>REDB</v>
          </cell>
          <cell r="AH153" t="str">
            <v>REDM</v>
          </cell>
          <cell r="AI153" t="str">
            <v>TOTMAT</v>
          </cell>
          <cell r="AJ153" t="str">
            <v>CCONEX</v>
          </cell>
          <cell r="AK153" t="str">
            <v>CAP</v>
          </cell>
          <cell r="AL153" t="str">
            <v>CREDB</v>
          </cell>
          <cell r="AM153" t="str">
            <v>CREDM</v>
          </cell>
          <cell r="AN153" t="str">
            <v>CTOTMO</v>
          </cell>
          <cell r="AO153" t="str">
            <v>CTOTAL</v>
          </cell>
          <cell r="AP153" t="str">
            <v>REDES</v>
          </cell>
          <cell r="AQ153" t="str">
            <v>CONEXIONES</v>
          </cell>
        </row>
        <row r="154">
          <cell r="E154" t="str">
            <v>CIUD*</v>
          </cell>
        </row>
        <row r="156">
          <cell r="B156" t="str">
            <v>NPROY</v>
          </cell>
          <cell r="C156" t="str">
            <v>NOMBRE</v>
          </cell>
          <cell r="D156" t="str">
            <v>SUCURSAL</v>
          </cell>
          <cell r="E156" t="str">
            <v>LOCALIDAD</v>
          </cell>
          <cell r="F156" t="str">
            <v>NORMA</v>
          </cell>
          <cell r="I156" t="str">
            <v>LOTES</v>
          </cell>
          <cell r="K156" t="str">
            <v>TD</v>
          </cell>
          <cell r="L156" t="str">
            <v>AVANCE</v>
          </cell>
          <cell r="M156" t="str">
            <v>CLI_PROY</v>
          </cell>
          <cell r="N156" t="str">
            <v>APRO</v>
          </cell>
          <cell r="O156" t="str">
            <v>LOT_RED</v>
          </cell>
          <cell r="P156" t="str">
            <v>AVAN_OBRAS</v>
          </cell>
          <cell r="Q156" t="str">
            <v>CLI_RED</v>
          </cell>
          <cell r="R156" t="str">
            <v>CLI_CONEC</v>
          </cell>
          <cell r="S156" t="str">
            <v>CLI_SER</v>
          </cell>
          <cell r="T156" t="str">
            <v>DIRECT</v>
          </cell>
          <cell r="U156" t="str">
            <v>C_MED</v>
          </cell>
          <cell r="V156" t="str">
            <v>S_MED</v>
          </cell>
          <cell r="W156" t="str">
            <v>LOT_BAL</v>
          </cell>
          <cell r="Y156" t="str">
            <v>OPS1</v>
          </cell>
          <cell r="Z156" t="str">
            <v>OPS2</v>
          </cell>
          <cell r="AA156" t="str">
            <v>OPS5</v>
          </cell>
          <cell r="AB156" t="str">
            <v>MAR</v>
          </cell>
          <cell r="AD156" t="str">
            <v>RES_PROY</v>
          </cell>
          <cell r="AE156" t="str">
            <v>CONEX</v>
          </cell>
          <cell r="AF156" t="str">
            <v>ALP</v>
          </cell>
          <cell r="AG156" t="str">
            <v>REDB</v>
          </cell>
          <cell r="AH156" t="str">
            <v>REDM</v>
          </cell>
          <cell r="AI156" t="str">
            <v>TOTMAT</v>
          </cell>
          <cell r="AJ156" t="str">
            <v>CCONEX</v>
          </cell>
          <cell r="AK156" t="str">
            <v>CAP</v>
          </cell>
          <cell r="AL156" t="str">
            <v>CREDB</v>
          </cell>
          <cell r="AM156" t="str">
            <v>CREDM</v>
          </cell>
          <cell r="AN156" t="str">
            <v>CTOTMO</v>
          </cell>
          <cell r="AO156" t="str">
            <v>CTOTAL</v>
          </cell>
          <cell r="AP156" t="str">
            <v>REDES</v>
          </cell>
          <cell r="AQ156" t="str">
            <v>CONEXIONES</v>
          </cell>
        </row>
        <row r="157">
          <cell r="E157" t="str">
            <v>ENGA*</v>
          </cell>
        </row>
        <row r="159">
          <cell r="B159" t="str">
            <v>NPROY</v>
          </cell>
          <cell r="C159" t="str">
            <v>NOMBRE</v>
          </cell>
          <cell r="D159" t="str">
            <v>SUCURSAL</v>
          </cell>
          <cell r="E159" t="str">
            <v>LOCALIDAD</v>
          </cell>
          <cell r="F159" t="str">
            <v>NORMA</v>
          </cell>
          <cell r="I159" t="str">
            <v>LOTES</v>
          </cell>
          <cell r="K159" t="str">
            <v>TD</v>
          </cell>
          <cell r="L159" t="str">
            <v>AVANCE</v>
          </cell>
          <cell r="M159" t="str">
            <v>CLI_PROY</v>
          </cell>
          <cell r="N159" t="str">
            <v>APRO</v>
          </cell>
          <cell r="O159" t="str">
            <v>LOT_RED</v>
          </cell>
          <cell r="P159" t="str">
            <v>AVAN_OBRAS</v>
          </cell>
          <cell r="Q159" t="str">
            <v>CLI_RED</v>
          </cell>
          <cell r="R159" t="str">
            <v>CLI_CONEC</v>
          </cell>
          <cell r="S159" t="str">
            <v>CLI_SER</v>
          </cell>
          <cell r="T159" t="str">
            <v>DIRECT</v>
          </cell>
          <cell r="U159" t="str">
            <v>C_MED</v>
          </cell>
          <cell r="V159" t="str">
            <v>S_MED</v>
          </cell>
          <cell r="W159" t="str">
            <v>LOT_BAL</v>
          </cell>
          <cell r="Y159" t="str">
            <v>OPS1</v>
          </cell>
          <cell r="Z159" t="str">
            <v>OPS2</v>
          </cell>
          <cell r="AA159" t="str">
            <v>OPS5</v>
          </cell>
          <cell r="AB159" t="str">
            <v>MAR</v>
          </cell>
          <cell r="AD159" t="str">
            <v>RES_PROY</v>
          </cell>
          <cell r="AE159" t="str">
            <v>CONEX</v>
          </cell>
          <cell r="AF159" t="str">
            <v>ALP</v>
          </cell>
          <cell r="AG159" t="str">
            <v>REDB</v>
          </cell>
          <cell r="AH159" t="str">
            <v>REDM</v>
          </cell>
          <cell r="AI159" t="str">
            <v>TOTMAT</v>
          </cell>
          <cell r="AJ159" t="str">
            <v>CCONEX</v>
          </cell>
          <cell r="AK159" t="str">
            <v>CAP</v>
          </cell>
          <cell r="AL159" t="str">
            <v>CREDB</v>
          </cell>
          <cell r="AM159" t="str">
            <v>CREDM</v>
          </cell>
          <cell r="AN159" t="str">
            <v>CTOTMO</v>
          </cell>
          <cell r="AO159" t="str">
            <v>CTOTAL</v>
          </cell>
          <cell r="AP159" t="str">
            <v>REDES</v>
          </cell>
          <cell r="AQ159" t="str">
            <v>CONEXIONES</v>
          </cell>
        </row>
        <row r="160">
          <cell r="E160" t="str">
            <v>SUBA</v>
          </cell>
        </row>
        <row r="162">
          <cell r="B162" t="str">
            <v>NPROY</v>
          </cell>
          <cell r="C162" t="str">
            <v>NOMBRE</v>
          </cell>
          <cell r="D162" t="str">
            <v>SUCURSAL</v>
          </cell>
          <cell r="E162" t="str">
            <v>LOCALIDAD</v>
          </cell>
          <cell r="F162" t="str">
            <v>NORMA</v>
          </cell>
          <cell r="I162" t="str">
            <v>LOTES</v>
          </cell>
          <cell r="K162" t="str">
            <v>TD</v>
          </cell>
          <cell r="L162" t="str">
            <v>AVANCE</v>
          </cell>
          <cell r="M162" t="str">
            <v>CLI_PROY</v>
          </cell>
          <cell r="N162" t="str">
            <v>APRO</v>
          </cell>
          <cell r="O162" t="str">
            <v>LOT_RED</v>
          </cell>
          <cell r="P162" t="str">
            <v>AVAN_OBRAS</v>
          </cell>
          <cell r="Q162" t="str">
            <v>CLI_RED</v>
          </cell>
          <cell r="R162" t="str">
            <v>CLI_CONEC</v>
          </cell>
          <cell r="S162" t="str">
            <v>CLI_SER</v>
          </cell>
          <cell r="T162" t="str">
            <v>DIRECT</v>
          </cell>
          <cell r="U162" t="str">
            <v>C_MED</v>
          </cell>
          <cell r="V162" t="str">
            <v>S_MED</v>
          </cell>
          <cell r="W162" t="str">
            <v>LOT_BAL</v>
          </cell>
          <cell r="Y162" t="str">
            <v>OPS1</v>
          </cell>
          <cell r="Z162" t="str">
            <v>OPS2</v>
          </cell>
          <cell r="AA162" t="str">
            <v>OPS5</v>
          </cell>
          <cell r="AB162" t="str">
            <v>MAR</v>
          </cell>
          <cell r="AD162" t="str">
            <v>RES_PROY</v>
          </cell>
          <cell r="AE162" t="str">
            <v>CONEX</v>
          </cell>
          <cell r="AF162" t="str">
            <v>ALP</v>
          </cell>
          <cell r="AG162" t="str">
            <v>REDB</v>
          </cell>
          <cell r="AH162" t="str">
            <v>REDM</v>
          </cell>
          <cell r="AI162" t="str">
            <v>TOTMAT</v>
          </cell>
          <cell r="AJ162" t="str">
            <v>CCONEX</v>
          </cell>
          <cell r="AK162" t="str">
            <v>CAP</v>
          </cell>
          <cell r="AL162" t="str">
            <v>CREDB</v>
          </cell>
          <cell r="AM162" t="str">
            <v>CREDM</v>
          </cell>
          <cell r="AN162" t="str">
            <v>CTOTMO</v>
          </cell>
          <cell r="AO162" t="str">
            <v>CTOTAL</v>
          </cell>
          <cell r="AP162" t="str">
            <v>REDES</v>
          </cell>
          <cell r="AQ162" t="str">
            <v>CONEXIONES</v>
          </cell>
        </row>
        <row r="163">
          <cell r="E163" t="str">
            <v>FONT*</v>
          </cell>
        </row>
        <row r="165">
          <cell r="B165" t="str">
            <v>NPROY</v>
          </cell>
          <cell r="C165" t="str">
            <v>NOMBRE</v>
          </cell>
          <cell r="D165" t="str">
            <v>SUCURSAL</v>
          </cell>
          <cell r="E165" t="str">
            <v>LOCALIDAD</v>
          </cell>
          <cell r="F165" t="str">
            <v>NORMA</v>
          </cell>
          <cell r="I165" t="str">
            <v>LOTES</v>
          </cell>
          <cell r="K165" t="str">
            <v>TD</v>
          </cell>
          <cell r="L165" t="str">
            <v>AVANCE</v>
          </cell>
          <cell r="M165" t="str">
            <v>CLI_PROY</v>
          </cell>
          <cell r="N165" t="str">
            <v>APRO</v>
          </cell>
          <cell r="O165" t="str">
            <v>LOT_RED</v>
          </cell>
          <cell r="P165" t="str">
            <v>AVAN_OBRAS</v>
          </cell>
          <cell r="Q165" t="str">
            <v>CLI_RED</v>
          </cell>
          <cell r="R165" t="str">
            <v>CLI_CONEC</v>
          </cell>
          <cell r="S165" t="str">
            <v>CLI_SER</v>
          </cell>
          <cell r="T165" t="str">
            <v>DIRECT</v>
          </cell>
          <cell r="U165" t="str">
            <v>C_MED</v>
          </cell>
          <cell r="V165" t="str">
            <v>S_MED</v>
          </cell>
          <cell r="W165" t="str">
            <v>LOT_BAL</v>
          </cell>
          <cell r="Y165" t="str">
            <v>OPS1</v>
          </cell>
          <cell r="Z165" t="str">
            <v>OPS2</v>
          </cell>
          <cell r="AA165" t="str">
            <v>OPS5</v>
          </cell>
          <cell r="AB165" t="str">
            <v>MAR</v>
          </cell>
          <cell r="AD165" t="str">
            <v>RES_PROY</v>
          </cell>
          <cell r="AE165" t="str">
            <v>CONEX</v>
          </cell>
          <cell r="AF165" t="str">
            <v>ALP</v>
          </cell>
          <cell r="AG165" t="str">
            <v>REDB</v>
          </cell>
          <cell r="AH165" t="str">
            <v>REDM</v>
          </cell>
          <cell r="AI165" t="str">
            <v>TOTMAT</v>
          </cell>
          <cell r="AJ165" t="str">
            <v>CCONEX</v>
          </cell>
          <cell r="AK165" t="str">
            <v>CAP</v>
          </cell>
          <cell r="AL165" t="str">
            <v>CREDB</v>
          </cell>
          <cell r="AM165" t="str">
            <v>CREDM</v>
          </cell>
          <cell r="AN165" t="str">
            <v>CTOTMO</v>
          </cell>
          <cell r="AO165" t="str">
            <v>CTOTAL</v>
          </cell>
          <cell r="AP165" t="str">
            <v>REDES</v>
          </cell>
          <cell r="AQ165" t="str">
            <v>CONEXIONES</v>
          </cell>
        </row>
        <row r="166">
          <cell r="E166" t="str">
            <v>KENN*</v>
          </cell>
        </row>
        <row r="171">
          <cell r="B171" t="str">
            <v>NPROY</v>
          </cell>
          <cell r="C171" t="str">
            <v>NOMBRE</v>
          </cell>
          <cell r="D171" t="str">
            <v>SUCURSAL</v>
          </cell>
          <cell r="E171" t="str">
            <v>LOCALIDAD</v>
          </cell>
          <cell r="F171" t="str">
            <v>NORMA</v>
          </cell>
          <cell r="I171" t="str">
            <v>LOTES</v>
          </cell>
          <cell r="K171" t="str">
            <v>TD</v>
          </cell>
          <cell r="L171" t="str">
            <v>AVANCE</v>
          </cell>
          <cell r="M171" t="str">
            <v>CLI_PROY</v>
          </cell>
          <cell r="N171" t="str">
            <v>APRO</v>
          </cell>
          <cell r="O171" t="str">
            <v>LOT_RED</v>
          </cell>
          <cell r="P171" t="str">
            <v>AVAN_OBRAS</v>
          </cell>
          <cell r="Q171" t="str">
            <v>CLI_RED</v>
          </cell>
          <cell r="R171" t="str">
            <v>CLI_CONEC</v>
          </cell>
          <cell r="S171" t="str">
            <v>CLI_SER</v>
          </cell>
          <cell r="T171" t="str">
            <v>DIRECT</v>
          </cell>
          <cell r="U171" t="str">
            <v>C_MED</v>
          </cell>
          <cell r="V171" t="str">
            <v>S_MED</v>
          </cell>
          <cell r="W171" t="str">
            <v>LOT_BAL</v>
          </cell>
          <cell r="Y171" t="str">
            <v>OPS1</v>
          </cell>
          <cell r="Z171" t="str">
            <v>OPS2</v>
          </cell>
          <cell r="AA171" t="str">
            <v>OPS5</v>
          </cell>
          <cell r="AB171" t="str">
            <v>MAR</v>
          </cell>
          <cell r="AD171" t="str">
            <v>RES_PROY</v>
          </cell>
          <cell r="AE171" t="str">
            <v>CONEX</v>
          </cell>
          <cell r="AF171" t="str">
            <v>ALP</v>
          </cell>
          <cell r="AG171" t="str">
            <v>REDB</v>
          </cell>
          <cell r="AH171" t="str">
            <v>REDM</v>
          </cell>
          <cell r="AI171" t="str">
            <v>TOTMAT</v>
          </cell>
          <cell r="AJ171" t="str">
            <v>CCONEX</v>
          </cell>
          <cell r="AK171" t="str">
            <v>CAP</v>
          </cell>
          <cell r="AL171" t="str">
            <v>CREDB</v>
          </cell>
          <cell r="AM171" t="str">
            <v>CREDM</v>
          </cell>
          <cell r="AN171" t="str">
            <v>CTOTMO</v>
          </cell>
          <cell r="AO171" t="str">
            <v>CTOTAL</v>
          </cell>
          <cell r="AP171" t="str">
            <v>REDES</v>
          </cell>
          <cell r="AQ171" t="str">
            <v>CONEXIONES</v>
          </cell>
        </row>
        <row r="172">
          <cell r="E172" t="str">
            <v>BOSA</v>
          </cell>
          <cell r="N172" t="str">
            <v>&lt;&gt;A</v>
          </cell>
        </row>
        <row r="174">
          <cell r="B174" t="str">
            <v>NPROY</v>
          </cell>
          <cell r="C174" t="str">
            <v>NOMBRE</v>
          </cell>
          <cell r="D174" t="str">
            <v>SUCURSAL</v>
          </cell>
          <cell r="E174" t="str">
            <v>LOCALIDAD</v>
          </cell>
          <cell r="F174" t="str">
            <v>NORMA</v>
          </cell>
          <cell r="I174" t="str">
            <v>LOTES</v>
          </cell>
          <cell r="K174" t="str">
            <v>TD</v>
          </cell>
          <cell r="L174" t="str">
            <v>AVANCE</v>
          </cell>
          <cell r="M174" t="str">
            <v>CLI_PROY</v>
          </cell>
          <cell r="N174" t="str">
            <v>APRO</v>
          </cell>
          <cell r="O174" t="str">
            <v>LOT_RED</v>
          </cell>
          <cell r="P174" t="str">
            <v>AVAN_OBRAS</v>
          </cell>
          <cell r="Q174" t="str">
            <v>CLI_RED</v>
          </cell>
          <cell r="R174" t="str">
            <v>CLI_CONEC</v>
          </cell>
          <cell r="S174" t="str">
            <v>CLI_SER</v>
          </cell>
          <cell r="T174" t="str">
            <v>DIRECT</v>
          </cell>
          <cell r="U174" t="str">
            <v>C_MED</v>
          </cell>
          <cell r="V174" t="str">
            <v>S_MED</v>
          </cell>
          <cell r="W174" t="str">
            <v>LOT_BAL</v>
          </cell>
          <cell r="Y174" t="str">
            <v>OPS1</v>
          </cell>
          <cell r="Z174" t="str">
            <v>OPS2</v>
          </cell>
          <cell r="AA174" t="str">
            <v>OPS5</v>
          </cell>
          <cell r="AB174" t="str">
            <v>MAR</v>
          </cell>
          <cell r="AD174" t="str">
            <v>RES_PROY</v>
          </cell>
          <cell r="AE174" t="str">
            <v>CONEX</v>
          </cell>
          <cell r="AF174" t="str">
            <v>ALP</v>
          </cell>
          <cell r="AG174" t="str">
            <v>REDB</v>
          </cell>
          <cell r="AH174" t="str">
            <v>REDM</v>
          </cell>
          <cell r="AI174" t="str">
            <v>TOTMAT</v>
          </cell>
          <cell r="AJ174" t="str">
            <v>CCONEX</v>
          </cell>
          <cell r="AK174" t="str">
            <v>CAP</v>
          </cell>
          <cell r="AL174" t="str">
            <v>CREDB</v>
          </cell>
          <cell r="AM174" t="str">
            <v>CREDM</v>
          </cell>
          <cell r="AN174" t="str">
            <v>CTOTMO</v>
          </cell>
          <cell r="AO174" t="str">
            <v>CTOTAL</v>
          </cell>
          <cell r="AP174" t="str">
            <v>REDES</v>
          </cell>
          <cell r="AQ174" t="str">
            <v>CONEXIONES</v>
          </cell>
        </row>
        <row r="175">
          <cell r="E175" t="str">
            <v>CHAP*</v>
          </cell>
          <cell r="N175" t="str">
            <v>&lt;&gt;A</v>
          </cell>
        </row>
        <row r="177">
          <cell r="B177" t="str">
            <v>NPROY</v>
          </cell>
          <cell r="C177" t="str">
            <v>NOMBRE</v>
          </cell>
          <cell r="D177" t="str">
            <v>SUCURSAL</v>
          </cell>
          <cell r="E177" t="str">
            <v>LOCALIDAD</v>
          </cell>
          <cell r="F177" t="str">
            <v>NORMA</v>
          </cell>
          <cell r="I177" t="str">
            <v>LOTES</v>
          </cell>
          <cell r="K177" t="str">
            <v>TD</v>
          </cell>
          <cell r="L177" t="str">
            <v>AVANCE</v>
          </cell>
          <cell r="M177" t="str">
            <v>CLI_PROY</v>
          </cell>
          <cell r="N177" t="str">
            <v>APRO</v>
          </cell>
          <cell r="O177" t="str">
            <v>LOT_RED</v>
          </cell>
          <cell r="P177" t="str">
            <v>AVAN_OBRAS</v>
          </cell>
          <cell r="Q177" t="str">
            <v>CLI_RED</v>
          </cell>
          <cell r="R177" t="str">
            <v>CLI_CONEC</v>
          </cell>
          <cell r="S177" t="str">
            <v>CLI_SER</v>
          </cell>
          <cell r="T177" t="str">
            <v>DIRECT</v>
          </cell>
          <cell r="U177" t="str">
            <v>C_MED</v>
          </cell>
          <cell r="V177" t="str">
            <v>S_MED</v>
          </cell>
          <cell r="W177" t="str">
            <v>LOT_BAL</v>
          </cell>
          <cell r="Y177" t="str">
            <v>OPS1</v>
          </cell>
          <cell r="Z177" t="str">
            <v>OPS2</v>
          </cell>
          <cell r="AA177" t="str">
            <v>OPS5</v>
          </cell>
          <cell r="AB177" t="str">
            <v>MAR</v>
          </cell>
          <cell r="AD177" t="str">
            <v>RES_PROY</v>
          </cell>
          <cell r="AE177" t="str">
            <v>CONEX</v>
          </cell>
          <cell r="AF177" t="str">
            <v>ALP</v>
          </cell>
          <cell r="AG177" t="str">
            <v>REDB</v>
          </cell>
          <cell r="AH177" t="str">
            <v>REDM</v>
          </cell>
          <cell r="AI177" t="str">
            <v>TOTMAT</v>
          </cell>
          <cell r="AJ177" t="str">
            <v>CCONEX</v>
          </cell>
          <cell r="AK177" t="str">
            <v>CAP</v>
          </cell>
          <cell r="AL177" t="str">
            <v>CREDB</v>
          </cell>
          <cell r="AM177" t="str">
            <v>CREDM</v>
          </cell>
          <cell r="AN177" t="str">
            <v>CTOTMO</v>
          </cell>
          <cell r="AO177" t="str">
            <v>CTOTAL</v>
          </cell>
          <cell r="AP177" t="str">
            <v>REDES</v>
          </cell>
          <cell r="AQ177" t="str">
            <v>CONEXIONES</v>
          </cell>
        </row>
        <row r="178">
          <cell r="E178" t="str">
            <v>RAFA*</v>
          </cell>
          <cell r="N178" t="str">
            <v>&lt;&gt;A</v>
          </cell>
        </row>
        <row r="180">
          <cell r="B180" t="str">
            <v>NPROY</v>
          </cell>
          <cell r="C180" t="str">
            <v>NOMBRE</v>
          </cell>
          <cell r="D180" t="str">
            <v>SUCURSAL</v>
          </cell>
          <cell r="E180" t="str">
            <v>LOCALIDAD</v>
          </cell>
          <cell r="F180" t="str">
            <v>NORMA</v>
          </cell>
          <cell r="I180" t="str">
            <v>LOTES</v>
          </cell>
          <cell r="K180" t="str">
            <v>TD</v>
          </cell>
          <cell r="L180" t="str">
            <v>AVANCE</v>
          </cell>
          <cell r="M180" t="str">
            <v>CLI_PROY</v>
          </cell>
          <cell r="N180" t="str">
            <v>APRO</v>
          </cell>
          <cell r="O180" t="str">
            <v>LOT_RED</v>
          </cell>
          <cell r="P180" t="str">
            <v>AVAN_OBRAS</v>
          </cell>
          <cell r="Q180" t="str">
            <v>CLI_RED</v>
          </cell>
          <cell r="R180" t="str">
            <v>CLI_CONEC</v>
          </cell>
          <cell r="S180" t="str">
            <v>CLI_SER</v>
          </cell>
          <cell r="T180" t="str">
            <v>DIRECT</v>
          </cell>
          <cell r="U180" t="str">
            <v>C_MED</v>
          </cell>
          <cell r="V180" t="str">
            <v>S_MED</v>
          </cell>
          <cell r="W180" t="str">
            <v>LOT_BAL</v>
          </cell>
          <cell r="Y180" t="str">
            <v>OPS1</v>
          </cell>
          <cell r="Z180" t="str">
            <v>OPS2</v>
          </cell>
          <cell r="AA180" t="str">
            <v>OPS5</v>
          </cell>
          <cell r="AB180" t="str">
            <v>MAR</v>
          </cell>
          <cell r="AD180" t="str">
            <v>RES_PROY</v>
          </cell>
          <cell r="AE180" t="str">
            <v>CONEX</v>
          </cell>
          <cell r="AF180" t="str">
            <v>ALP</v>
          </cell>
          <cell r="AG180" t="str">
            <v>REDB</v>
          </cell>
          <cell r="AH180" t="str">
            <v>REDM</v>
          </cell>
          <cell r="AI180" t="str">
            <v>TOTMAT</v>
          </cell>
          <cell r="AJ180" t="str">
            <v>CCONEX</v>
          </cell>
          <cell r="AK180" t="str">
            <v>CAP</v>
          </cell>
          <cell r="AL180" t="str">
            <v>CREDB</v>
          </cell>
          <cell r="AM180" t="str">
            <v>CREDM</v>
          </cell>
          <cell r="AN180" t="str">
            <v>CTOTMO</v>
          </cell>
          <cell r="AO180" t="str">
            <v>CTOTAL</v>
          </cell>
          <cell r="AP180" t="str">
            <v>REDES</v>
          </cell>
          <cell r="AQ180" t="str">
            <v>CONEXIONES</v>
          </cell>
        </row>
        <row r="181">
          <cell r="E181" t="str">
            <v>SANT*</v>
          </cell>
          <cell r="N181" t="str">
            <v>&lt;&gt;A</v>
          </cell>
        </row>
        <row r="183">
          <cell r="B183" t="str">
            <v>NPROY</v>
          </cell>
          <cell r="C183" t="str">
            <v>NOMBRE</v>
          </cell>
          <cell r="D183" t="str">
            <v>SUCURSAL</v>
          </cell>
          <cell r="E183" t="str">
            <v>LOCALIDAD</v>
          </cell>
          <cell r="F183" t="str">
            <v>NORMA</v>
          </cell>
          <cell r="I183" t="str">
            <v>LOTES</v>
          </cell>
          <cell r="K183" t="str">
            <v>TD</v>
          </cell>
          <cell r="L183" t="str">
            <v>AVANCE</v>
          </cell>
          <cell r="M183" t="str">
            <v>CLI_PROY</v>
          </cell>
          <cell r="N183" t="str">
            <v>APRO</v>
          </cell>
          <cell r="O183" t="str">
            <v>LOT_RED</v>
          </cell>
          <cell r="P183" t="str">
            <v>AVAN_OBRAS</v>
          </cell>
          <cell r="Q183" t="str">
            <v>CLI_RED</v>
          </cell>
          <cell r="R183" t="str">
            <v>CLI_CONEC</v>
          </cell>
          <cell r="S183" t="str">
            <v>CLI_SER</v>
          </cell>
          <cell r="T183" t="str">
            <v>DIRECT</v>
          </cell>
          <cell r="U183" t="str">
            <v>C_MED</v>
          </cell>
          <cell r="V183" t="str">
            <v>S_MED</v>
          </cell>
          <cell r="W183" t="str">
            <v>LOT_BAL</v>
          </cell>
          <cell r="Y183" t="str">
            <v>OPS1</v>
          </cell>
          <cell r="Z183" t="str">
            <v>OPS2</v>
          </cell>
          <cell r="AA183" t="str">
            <v>OPS5</v>
          </cell>
          <cell r="AB183" t="str">
            <v>MAR</v>
          </cell>
          <cell r="AD183" t="str">
            <v>RES_PROY</v>
          </cell>
          <cell r="AE183" t="str">
            <v>CONEX</v>
          </cell>
          <cell r="AF183" t="str">
            <v>ALP</v>
          </cell>
          <cell r="AG183" t="str">
            <v>REDB</v>
          </cell>
          <cell r="AH183" t="str">
            <v>REDM</v>
          </cell>
          <cell r="AI183" t="str">
            <v>TOTMAT</v>
          </cell>
          <cell r="AJ183" t="str">
            <v>CCONEX</v>
          </cell>
          <cell r="AK183" t="str">
            <v>CAP</v>
          </cell>
          <cell r="AL183" t="str">
            <v>CREDB</v>
          </cell>
          <cell r="AM183" t="str">
            <v>CREDM</v>
          </cell>
          <cell r="AN183" t="str">
            <v>CTOTMO</v>
          </cell>
          <cell r="AO183" t="str">
            <v>CTOTAL</v>
          </cell>
          <cell r="AP183" t="str">
            <v>REDES</v>
          </cell>
          <cell r="AQ183" t="str">
            <v>CONEXIONES</v>
          </cell>
        </row>
        <row r="184">
          <cell r="E184" t="str">
            <v>SOAC*</v>
          </cell>
          <cell r="N184" t="str">
            <v>&lt;&gt;A</v>
          </cell>
        </row>
        <row r="186">
          <cell r="B186" t="str">
            <v>NPROY</v>
          </cell>
          <cell r="C186" t="str">
            <v>NOMBRE</v>
          </cell>
          <cell r="D186" t="str">
            <v>SUCURSAL</v>
          </cell>
          <cell r="E186" t="str">
            <v>LOCALIDAD</v>
          </cell>
          <cell r="F186" t="str">
            <v>NORMA</v>
          </cell>
          <cell r="I186" t="str">
            <v>LOTES</v>
          </cell>
          <cell r="K186" t="str">
            <v>TD</v>
          </cell>
          <cell r="L186" t="str">
            <v>AVANCE</v>
          </cell>
          <cell r="M186" t="str">
            <v>CLI_PROY</v>
          </cell>
          <cell r="N186" t="str">
            <v>APRO</v>
          </cell>
          <cell r="O186" t="str">
            <v>LOT_RED</v>
          </cell>
          <cell r="P186" t="str">
            <v>AVAN_OBRAS</v>
          </cell>
          <cell r="Q186" t="str">
            <v>CLI_RED</v>
          </cell>
          <cell r="R186" t="str">
            <v>CLI_CONEC</v>
          </cell>
          <cell r="S186" t="str">
            <v>CLI_SER</v>
          </cell>
          <cell r="T186" t="str">
            <v>DIRECT</v>
          </cell>
          <cell r="U186" t="str">
            <v>C_MED</v>
          </cell>
          <cell r="V186" t="str">
            <v>S_MED</v>
          </cell>
          <cell r="W186" t="str">
            <v>LOT_BAL</v>
          </cell>
          <cell r="Y186" t="str">
            <v>OPS1</v>
          </cell>
          <cell r="Z186" t="str">
            <v>OPS2</v>
          </cell>
          <cell r="AA186" t="str">
            <v>OPS5</v>
          </cell>
          <cell r="AB186" t="str">
            <v>MAR</v>
          </cell>
          <cell r="AD186" t="str">
            <v>RES_PROY</v>
          </cell>
          <cell r="AE186" t="str">
            <v>CONEX</v>
          </cell>
          <cell r="AF186" t="str">
            <v>ALP</v>
          </cell>
          <cell r="AG186" t="str">
            <v>REDB</v>
          </cell>
          <cell r="AH186" t="str">
            <v>REDM</v>
          </cell>
          <cell r="AI186" t="str">
            <v>TOTMAT</v>
          </cell>
          <cell r="AJ186" t="str">
            <v>CCONEX</v>
          </cell>
          <cell r="AK186" t="str">
            <v>CAP</v>
          </cell>
          <cell r="AL186" t="str">
            <v>CREDB</v>
          </cell>
          <cell r="AM186" t="str">
            <v>CREDM</v>
          </cell>
          <cell r="AN186" t="str">
            <v>CTOTMO</v>
          </cell>
          <cell r="AO186" t="str">
            <v>CTOTAL</v>
          </cell>
          <cell r="AP186" t="str">
            <v>REDES</v>
          </cell>
          <cell r="AQ186" t="str">
            <v>CONEXIONES</v>
          </cell>
        </row>
        <row r="187">
          <cell r="E187" t="str">
            <v>USAQ*</v>
          </cell>
          <cell r="N187" t="str">
            <v>&lt;&gt;A</v>
          </cell>
        </row>
        <row r="189">
          <cell r="B189" t="str">
            <v>NPROY</v>
          </cell>
          <cell r="C189" t="str">
            <v>NOMBRE</v>
          </cell>
          <cell r="D189" t="str">
            <v>SUCURSAL</v>
          </cell>
          <cell r="E189" t="str">
            <v>LOCALIDAD</v>
          </cell>
          <cell r="F189" t="str">
            <v>NORMA</v>
          </cell>
          <cell r="I189" t="str">
            <v>LOTES</v>
          </cell>
          <cell r="K189" t="str">
            <v>TD</v>
          </cell>
          <cell r="L189" t="str">
            <v>AVANCE</v>
          </cell>
          <cell r="M189" t="str">
            <v>CLI_PROY</v>
          </cell>
          <cell r="N189" t="str">
            <v>APRO</v>
          </cell>
          <cell r="O189" t="str">
            <v>LOT_RED</v>
          </cell>
          <cell r="P189" t="str">
            <v>AVAN_OBRAS</v>
          </cell>
          <cell r="Q189" t="str">
            <v>CLI_RED</v>
          </cell>
          <cell r="R189" t="str">
            <v>CLI_CONEC</v>
          </cell>
          <cell r="S189" t="str">
            <v>CLI_SER</v>
          </cell>
          <cell r="T189" t="str">
            <v>DIRECT</v>
          </cell>
          <cell r="U189" t="str">
            <v>C_MED</v>
          </cell>
          <cell r="V189" t="str">
            <v>S_MED</v>
          </cell>
          <cell r="W189" t="str">
            <v>LOT_BAL</v>
          </cell>
          <cell r="Y189" t="str">
            <v>OPS1</v>
          </cell>
          <cell r="Z189" t="str">
            <v>OPS2</v>
          </cell>
          <cell r="AA189" t="str">
            <v>OPS5</v>
          </cell>
          <cell r="AB189" t="str">
            <v>MAR</v>
          </cell>
          <cell r="AD189" t="str">
            <v>RES_PROY</v>
          </cell>
          <cell r="AE189" t="str">
            <v>CONEX</v>
          </cell>
          <cell r="AF189" t="str">
            <v>ALP</v>
          </cell>
          <cell r="AG189" t="str">
            <v>REDB</v>
          </cell>
          <cell r="AH189" t="str">
            <v>REDM</v>
          </cell>
          <cell r="AI189" t="str">
            <v>TOTMAT</v>
          </cell>
          <cell r="AJ189" t="str">
            <v>CCONEX</v>
          </cell>
          <cell r="AK189" t="str">
            <v>CAP</v>
          </cell>
          <cell r="AL189" t="str">
            <v>CREDB</v>
          </cell>
          <cell r="AM189" t="str">
            <v>CREDM</v>
          </cell>
          <cell r="AN189" t="str">
            <v>CTOTMO</v>
          </cell>
          <cell r="AO189" t="str">
            <v>CTOTAL</v>
          </cell>
          <cell r="AP189" t="str">
            <v>REDES</v>
          </cell>
          <cell r="AQ189" t="str">
            <v>CONEXIONES</v>
          </cell>
        </row>
        <row r="190">
          <cell r="E190" t="str">
            <v>USME</v>
          </cell>
          <cell r="N190" t="str">
            <v>&lt;&gt;A</v>
          </cell>
        </row>
        <row r="192">
          <cell r="B192" t="str">
            <v>NPROY</v>
          </cell>
          <cell r="C192" t="str">
            <v>NOMBRE</v>
          </cell>
          <cell r="D192" t="str">
            <v>SUCURSAL</v>
          </cell>
          <cell r="E192" t="str">
            <v>LOCALIDAD</v>
          </cell>
          <cell r="F192" t="str">
            <v>NORMA</v>
          </cell>
          <cell r="I192" t="str">
            <v>LOTES</v>
          </cell>
          <cell r="K192" t="str">
            <v>TD</v>
          </cell>
          <cell r="L192" t="str">
            <v>AVANCE</v>
          </cell>
          <cell r="M192" t="str">
            <v>CLI_PROY</v>
          </cell>
          <cell r="N192" t="str">
            <v>APRO</v>
          </cell>
          <cell r="O192" t="str">
            <v>LOT_RED</v>
          </cell>
          <cell r="P192" t="str">
            <v>AVAN_OBRAS</v>
          </cell>
          <cell r="Q192" t="str">
            <v>CLI_RED</v>
          </cell>
          <cell r="R192" t="str">
            <v>CLI_CONEC</v>
          </cell>
          <cell r="S192" t="str">
            <v>CLI_SER</v>
          </cell>
          <cell r="T192" t="str">
            <v>DIRECT</v>
          </cell>
          <cell r="U192" t="str">
            <v>C_MED</v>
          </cell>
          <cell r="V192" t="str">
            <v>S_MED</v>
          </cell>
          <cell r="W192" t="str">
            <v>LOT_BAL</v>
          </cell>
          <cell r="Y192" t="str">
            <v>OPS1</v>
          </cell>
          <cell r="Z192" t="str">
            <v>OPS2</v>
          </cell>
          <cell r="AA192" t="str">
            <v>OPS5</v>
          </cell>
          <cell r="AB192" t="str">
            <v>MAR</v>
          </cell>
          <cell r="AD192" t="str">
            <v>RES_PROY</v>
          </cell>
          <cell r="AE192" t="str">
            <v>CONEX</v>
          </cell>
          <cell r="AF192" t="str">
            <v>ALP</v>
          </cell>
          <cell r="AG192" t="str">
            <v>REDB</v>
          </cell>
          <cell r="AH192" t="str">
            <v>REDM</v>
          </cell>
          <cell r="AI192" t="str">
            <v>TOTMAT</v>
          </cell>
          <cell r="AJ192" t="str">
            <v>CCONEX</v>
          </cell>
          <cell r="AK192" t="str">
            <v>CAP</v>
          </cell>
          <cell r="AL192" t="str">
            <v>CREDB</v>
          </cell>
          <cell r="AM192" t="str">
            <v>CREDM</v>
          </cell>
          <cell r="AN192" t="str">
            <v>CTOTMO</v>
          </cell>
          <cell r="AO192" t="str">
            <v>CTOTAL</v>
          </cell>
          <cell r="AP192" t="str">
            <v>REDES</v>
          </cell>
          <cell r="AQ192" t="str">
            <v>CONEXIONES</v>
          </cell>
        </row>
        <row r="193">
          <cell r="E193" t="str">
            <v>SAN *</v>
          </cell>
          <cell r="N193" t="str">
            <v>&lt;&gt;A</v>
          </cell>
        </row>
        <row r="195">
          <cell r="B195" t="str">
            <v>NPROY</v>
          </cell>
          <cell r="C195" t="str">
            <v>NOMBRE</v>
          </cell>
          <cell r="D195" t="str">
            <v>SUCURSAL</v>
          </cell>
          <cell r="E195" t="str">
            <v>LOCALIDAD</v>
          </cell>
          <cell r="F195" t="str">
            <v>NORMA</v>
          </cell>
          <cell r="I195" t="str">
            <v>LOTES</v>
          </cell>
          <cell r="K195" t="str">
            <v>TD</v>
          </cell>
          <cell r="L195" t="str">
            <v>AVANCE</v>
          </cell>
          <cell r="M195" t="str">
            <v>CLI_PROY</v>
          </cell>
          <cell r="N195" t="str">
            <v>APRO</v>
          </cell>
          <cell r="O195" t="str">
            <v>LOT_RED</v>
          </cell>
          <cell r="P195" t="str">
            <v>AVAN_OBRAS</v>
          </cell>
          <cell r="Q195" t="str">
            <v>CLI_RED</v>
          </cell>
          <cell r="R195" t="str">
            <v>CLI_CONEC</v>
          </cell>
          <cell r="S195" t="str">
            <v>CLI_SER</v>
          </cell>
          <cell r="T195" t="str">
            <v>DIRECT</v>
          </cell>
          <cell r="U195" t="str">
            <v>C_MED</v>
          </cell>
          <cell r="V195" t="str">
            <v>S_MED</v>
          </cell>
          <cell r="W195" t="str">
            <v>LOT_BAL</v>
          </cell>
          <cell r="Y195" t="str">
            <v>OPS1</v>
          </cell>
          <cell r="Z195" t="str">
            <v>OPS2</v>
          </cell>
          <cell r="AA195" t="str">
            <v>OPS5</v>
          </cell>
          <cell r="AB195" t="str">
            <v>MAR</v>
          </cell>
          <cell r="AD195" t="str">
            <v>RES_PROY</v>
          </cell>
          <cell r="AE195" t="str">
            <v>CONEX</v>
          </cell>
          <cell r="AF195" t="str">
            <v>ALP</v>
          </cell>
          <cell r="AG195" t="str">
            <v>REDB</v>
          </cell>
          <cell r="AH195" t="str">
            <v>REDM</v>
          </cell>
          <cell r="AI195" t="str">
            <v>TOTMAT</v>
          </cell>
          <cell r="AJ195" t="str">
            <v>CCONEX</v>
          </cell>
          <cell r="AK195" t="str">
            <v>CAP</v>
          </cell>
          <cell r="AL195" t="str">
            <v>CREDB</v>
          </cell>
          <cell r="AM195" t="str">
            <v>CREDM</v>
          </cell>
          <cell r="AN195" t="str">
            <v>CTOTMO</v>
          </cell>
          <cell r="AO195" t="str">
            <v>CTOTAL</v>
          </cell>
          <cell r="AP195" t="str">
            <v>REDES</v>
          </cell>
          <cell r="AQ195" t="str">
            <v>CONEXIONES</v>
          </cell>
        </row>
        <row r="196">
          <cell r="E196" t="str">
            <v>CIUD*</v>
          </cell>
          <cell r="N196" t="str">
            <v>&lt;&gt;A</v>
          </cell>
        </row>
        <row r="198">
          <cell r="B198" t="str">
            <v>NPROY</v>
          </cell>
          <cell r="C198" t="str">
            <v>NOMBRE</v>
          </cell>
          <cell r="D198" t="str">
            <v>SUCURSAL</v>
          </cell>
          <cell r="E198" t="str">
            <v>LOCALIDAD</v>
          </cell>
          <cell r="F198" t="str">
            <v>NORMA</v>
          </cell>
          <cell r="I198" t="str">
            <v>LOTES</v>
          </cell>
          <cell r="K198" t="str">
            <v>TD</v>
          </cell>
          <cell r="L198" t="str">
            <v>AVANCE</v>
          </cell>
          <cell r="M198" t="str">
            <v>CLI_PROY</v>
          </cell>
          <cell r="N198" t="str">
            <v>APRO</v>
          </cell>
          <cell r="O198" t="str">
            <v>LOT_RED</v>
          </cell>
          <cell r="P198" t="str">
            <v>AVAN_OBRAS</v>
          </cell>
          <cell r="Q198" t="str">
            <v>CLI_RED</v>
          </cell>
          <cell r="R198" t="str">
            <v>CLI_CONEC</v>
          </cell>
          <cell r="S198" t="str">
            <v>CLI_SER</v>
          </cell>
          <cell r="T198" t="str">
            <v>DIRECT</v>
          </cell>
          <cell r="U198" t="str">
            <v>C_MED</v>
          </cell>
          <cell r="V198" t="str">
            <v>S_MED</v>
          </cell>
          <cell r="W198" t="str">
            <v>LOT_BAL</v>
          </cell>
          <cell r="Y198" t="str">
            <v>OPS1</v>
          </cell>
          <cell r="Z198" t="str">
            <v>OPS2</v>
          </cell>
          <cell r="AA198" t="str">
            <v>OPS5</v>
          </cell>
          <cell r="AB198" t="str">
            <v>MAR</v>
          </cell>
          <cell r="AD198" t="str">
            <v>RES_PROY</v>
          </cell>
          <cell r="AE198" t="str">
            <v>CONEX</v>
          </cell>
          <cell r="AF198" t="str">
            <v>ALP</v>
          </cell>
          <cell r="AG198" t="str">
            <v>REDB</v>
          </cell>
          <cell r="AH198" t="str">
            <v>REDM</v>
          </cell>
          <cell r="AI198" t="str">
            <v>TOTMAT</v>
          </cell>
          <cell r="AJ198" t="str">
            <v>CCONEX</v>
          </cell>
          <cell r="AK198" t="str">
            <v>CAP</v>
          </cell>
          <cell r="AL198" t="str">
            <v>CREDB</v>
          </cell>
          <cell r="AM198" t="str">
            <v>CREDM</v>
          </cell>
          <cell r="AN198" t="str">
            <v>CTOTMO</v>
          </cell>
          <cell r="AO198" t="str">
            <v>CTOTAL</v>
          </cell>
          <cell r="AP198" t="str">
            <v>REDES</v>
          </cell>
          <cell r="AQ198" t="str">
            <v>CONEXIONES</v>
          </cell>
        </row>
        <row r="199">
          <cell r="E199" t="str">
            <v>ENGA*</v>
          </cell>
          <cell r="N199" t="str">
            <v>&lt;&gt;A</v>
          </cell>
        </row>
        <row r="201">
          <cell r="B201" t="str">
            <v>NPROY</v>
          </cell>
          <cell r="C201" t="str">
            <v>NOMBRE</v>
          </cell>
          <cell r="D201" t="str">
            <v>SUCURSAL</v>
          </cell>
          <cell r="E201" t="str">
            <v>LOCALIDAD</v>
          </cell>
          <cell r="F201" t="str">
            <v>NORMA</v>
          </cell>
          <cell r="I201" t="str">
            <v>LOTES</v>
          </cell>
          <cell r="K201" t="str">
            <v>TD</v>
          </cell>
          <cell r="L201" t="str">
            <v>AVANCE</v>
          </cell>
          <cell r="M201" t="str">
            <v>CLI_PROY</v>
          </cell>
          <cell r="N201" t="str">
            <v>APRO</v>
          </cell>
          <cell r="O201" t="str">
            <v>LOT_RED</v>
          </cell>
          <cell r="P201" t="str">
            <v>AVAN_OBRAS</v>
          </cell>
          <cell r="Q201" t="str">
            <v>CLI_RED</v>
          </cell>
          <cell r="R201" t="str">
            <v>CLI_CONEC</v>
          </cell>
          <cell r="S201" t="str">
            <v>CLI_SER</v>
          </cell>
          <cell r="T201" t="str">
            <v>DIRECT</v>
          </cell>
          <cell r="U201" t="str">
            <v>C_MED</v>
          </cell>
          <cell r="V201" t="str">
            <v>S_MED</v>
          </cell>
          <cell r="W201" t="str">
            <v>LOT_BAL</v>
          </cell>
          <cell r="Y201" t="str">
            <v>OPS1</v>
          </cell>
          <cell r="Z201" t="str">
            <v>OPS2</v>
          </cell>
          <cell r="AA201" t="str">
            <v>OPS5</v>
          </cell>
          <cell r="AB201" t="str">
            <v>MAR</v>
          </cell>
          <cell r="AD201" t="str">
            <v>RES_PROY</v>
          </cell>
          <cell r="AE201" t="str">
            <v>CONEX</v>
          </cell>
          <cell r="AF201" t="str">
            <v>ALP</v>
          </cell>
          <cell r="AG201" t="str">
            <v>REDB</v>
          </cell>
          <cell r="AH201" t="str">
            <v>REDM</v>
          </cell>
          <cell r="AI201" t="str">
            <v>TOTMAT</v>
          </cell>
          <cell r="AJ201" t="str">
            <v>CCONEX</v>
          </cell>
          <cell r="AK201" t="str">
            <v>CAP</v>
          </cell>
          <cell r="AL201" t="str">
            <v>CREDB</v>
          </cell>
          <cell r="AM201" t="str">
            <v>CREDM</v>
          </cell>
          <cell r="AN201" t="str">
            <v>CTOTMO</v>
          </cell>
          <cell r="AO201" t="str">
            <v>CTOTAL</v>
          </cell>
          <cell r="AP201" t="str">
            <v>REDES</v>
          </cell>
          <cell r="AQ201" t="str">
            <v>CONEXIONES</v>
          </cell>
        </row>
        <row r="202">
          <cell r="E202" t="str">
            <v>SUBA</v>
          </cell>
          <cell r="N202" t="str">
            <v>&lt;&gt;A</v>
          </cell>
        </row>
        <row r="204">
          <cell r="B204" t="str">
            <v>NPROY</v>
          </cell>
          <cell r="C204" t="str">
            <v>NOMBRE</v>
          </cell>
          <cell r="D204" t="str">
            <v>SUCURSAL</v>
          </cell>
          <cell r="E204" t="str">
            <v>LOCALIDAD</v>
          </cell>
          <cell r="F204" t="str">
            <v>NORMA</v>
          </cell>
          <cell r="I204" t="str">
            <v>LOTES</v>
          </cell>
          <cell r="K204" t="str">
            <v>TD</v>
          </cell>
          <cell r="L204" t="str">
            <v>AVANCE</v>
          </cell>
          <cell r="M204" t="str">
            <v>CLI_PROY</v>
          </cell>
          <cell r="N204" t="str">
            <v>APRO</v>
          </cell>
          <cell r="O204" t="str">
            <v>LOT_RED</v>
          </cell>
          <cell r="P204" t="str">
            <v>AVAN_OBRAS</v>
          </cell>
          <cell r="Q204" t="str">
            <v>CLI_RED</v>
          </cell>
          <cell r="R204" t="str">
            <v>CLI_CONEC</v>
          </cell>
          <cell r="S204" t="str">
            <v>CLI_SER</v>
          </cell>
          <cell r="T204" t="str">
            <v>DIRECT</v>
          </cell>
          <cell r="U204" t="str">
            <v>C_MED</v>
          </cell>
          <cell r="V204" t="str">
            <v>S_MED</v>
          </cell>
          <cell r="W204" t="str">
            <v>LOT_BAL</v>
          </cell>
          <cell r="Y204" t="str">
            <v>OPS1</v>
          </cell>
          <cell r="Z204" t="str">
            <v>OPS2</v>
          </cell>
          <cell r="AA204" t="str">
            <v>OPS5</v>
          </cell>
          <cell r="AB204" t="str">
            <v>MAR</v>
          </cell>
          <cell r="AD204" t="str">
            <v>RES_PROY</v>
          </cell>
          <cell r="AE204" t="str">
            <v>CONEX</v>
          </cell>
          <cell r="AF204" t="str">
            <v>ALP</v>
          </cell>
          <cell r="AG204" t="str">
            <v>REDB</v>
          </cell>
          <cell r="AH204" t="str">
            <v>REDM</v>
          </cell>
          <cell r="AI204" t="str">
            <v>TOTMAT</v>
          </cell>
          <cell r="AJ204" t="str">
            <v>CCONEX</v>
          </cell>
          <cell r="AK204" t="str">
            <v>CAP</v>
          </cell>
          <cell r="AL204" t="str">
            <v>CREDB</v>
          </cell>
          <cell r="AM204" t="str">
            <v>CREDM</v>
          </cell>
          <cell r="AN204" t="str">
            <v>CTOTMO</v>
          </cell>
          <cell r="AO204" t="str">
            <v>CTOTAL</v>
          </cell>
          <cell r="AP204" t="str">
            <v>REDES</v>
          </cell>
          <cell r="AQ204" t="str">
            <v>CONEXIONES</v>
          </cell>
        </row>
        <row r="205">
          <cell r="E205" t="str">
            <v>FONT*</v>
          </cell>
        </row>
        <row r="207">
          <cell r="B207" t="str">
            <v>NPROY</v>
          </cell>
          <cell r="C207" t="str">
            <v>NOMBRE</v>
          </cell>
          <cell r="D207" t="str">
            <v>SUCURSAL</v>
          </cell>
          <cell r="E207" t="str">
            <v>LOCALIDAD</v>
          </cell>
          <cell r="F207" t="str">
            <v>NORMA</v>
          </cell>
          <cell r="I207" t="str">
            <v>LOTES</v>
          </cell>
          <cell r="K207" t="str">
            <v>TD</v>
          </cell>
          <cell r="L207" t="str">
            <v>AVANCE</v>
          </cell>
          <cell r="M207" t="str">
            <v>CLI_PROY</v>
          </cell>
          <cell r="N207" t="str">
            <v>APRO</v>
          </cell>
          <cell r="O207" t="str">
            <v>LOT_RED</v>
          </cell>
          <cell r="P207" t="str">
            <v>AVAN_OBRAS</v>
          </cell>
          <cell r="Q207" t="str">
            <v>CLI_RED</v>
          </cell>
          <cell r="R207" t="str">
            <v>CLI_CONEC</v>
          </cell>
          <cell r="S207" t="str">
            <v>CLI_SER</v>
          </cell>
          <cell r="T207" t="str">
            <v>DIRECT</v>
          </cell>
          <cell r="U207" t="str">
            <v>C_MED</v>
          </cell>
          <cell r="V207" t="str">
            <v>S_MED</v>
          </cell>
          <cell r="W207" t="str">
            <v>LOT_BAL</v>
          </cell>
          <cell r="Y207" t="str">
            <v>OPS1</v>
          </cell>
          <cell r="Z207" t="str">
            <v>OPS2</v>
          </cell>
          <cell r="AA207" t="str">
            <v>OPS5</v>
          </cell>
          <cell r="AB207" t="str">
            <v>MAR</v>
          </cell>
          <cell r="AD207" t="str">
            <v>RES_PROY</v>
          </cell>
          <cell r="AE207" t="str">
            <v>CONEX</v>
          </cell>
          <cell r="AF207" t="str">
            <v>ALP</v>
          </cell>
          <cell r="AG207" t="str">
            <v>REDB</v>
          </cell>
          <cell r="AH207" t="str">
            <v>REDM</v>
          </cell>
          <cell r="AI207" t="str">
            <v>TOTMAT</v>
          </cell>
          <cell r="AJ207" t="str">
            <v>CCONEX</v>
          </cell>
          <cell r="AK207" t="str">
            <v>CAP</v>
          </cell>
          <cell r="AL207" t="str">
            <v>CREDB</v>
          </cell>
          <cell r="AM207" t="str">
            <v>CREDM</v>
          </cell>
          <cell r="AN207" t="str">
            <v>CTOTMO</v>
          </cell>
          <cell r="AO207" t="str">
            <v>CTOTAL</v>
          </cell>
          <cell r="AP207" t="str">
            <v>REDES</v>
          </cell>
          <cell r="AQ207" t="str">
            <v>CONEXIONES</v>
          </cell>
        </row>
        <row r="208">
          <cell r="E208" t="str">
            <v>KENN*</v>
          </cell>
          <cell r="N208" t="str">
            <v>&lt;&gt;A</v>
          </cell>
        </row>
        <row r="212">
          <cell r="B212" t="str">
            <v>NPROY</v>
          </cell>
          <cell r="C212" t="str">
            <v>NOMBRE</v>
          </cell>
          <cell r="D212" t="str">
            <v>SUCURSAL</v>
          </cell>
          <cell r="E212" t="str">
            <v>LOCALIDAD</v>
          </cell>
          <cell r="F212" t="str">
            <v>NORMA</v>
          </cell>
          <cell r="I212" t="str">
            <v>LOTES</v>
          </cell>
          <cell r="K212" t="str">
            <v>TD</v>
          </cell>
          <cell r="L212" t="str">
            <v>AVANCE</v>
          </cell>
          <cell r="M212" t="str">
            <v>CLI_PROY</v>
          </cell>
          <cell r="N212" t="str">
            <v>APRO</v>
          </cell>
          <cell r="O212" t="str">
            <v>LOT_RED</v>
          </cell>
          <cell r="P212" t="str">
            <v>AVAN_OBRAS</v>
          </cell>
          <cell r="Q212" t="str">
            <v>CLI_RED</v>
          </cell>
          <cell r="R212" t="str">
            <v>CLI_CONEC</v>
          </cell>
          <cell r="S212" t="str">
            <v>CLI_SER</v>
          </cell>
          <cell r="T212" t="str">
            <v>DIRECT</v>
          </cell>
          <cell r="U212" t="str">
            <v>C_MED</v>
          </cell>
          <cell r="V212" t="str">
            <v>S_MED</v>
          </cell>
          <cell r="W212" t="str">
            <v>LOT_BAL</v>
          </cell>
          <cell r="Y212" t="str">
            <v>OPS1</v>
          </cell>
          <cell r="Z212" t="str">
            <v>OPS2</v>
          </cell>
          <cell r="AA212" t="str">
            <v>OPS5</v>
          </cell>
          <cell r="AB212" t="str">
            <v>MAR</v>
          </cell>
          <cell r="AD212" t="str">
            <v>RES_PROY</v>
          </cell>
          <cell r="AE212" t="str">
            <v>CONEX</v>
          </cell>
          <cell r="AF212" t="str">
            <v>ALP</v>
          </cell>
          <cell r="AG212" t="str">
            <v>REDB</v>
          </cell>
          <cell r="AH212" t="str">
            <v>REDM</v>
          </cell>
          <cell r="AI212" t="str">
            <v>TOTMAT</v>
          </cell>
          <cell r="AJ212" t="str">
            <v>CCONEX</v>
          </cell>
          <cell r="AK212" t="str">
            <v>CAP</v>
          </cell>
          <cell r="AL212" t="str">
            <v>CREDB</v>
          </cell>
          <cell r="AM212" t="str">
            <v>CREDM</v>
          </cell>
          <cell r="AN212" t="str">
            <v>CTOTMO</v>
          </cell>
          <cell r="AO212" t="str">
            <v>CTOTAL</v>
          </cell>
          <cell r="AP212" t="str">
            <v>REDES</v>
          </cell>
          <cell r="AQ212" t="str">
            <v>CONEXIONES</v>
          </cell>
        </row>
        <row r="213">
          <cell r="E213" t="str">
            <v>BOSA</v>
          </cell>
          <cell r="L213" t="str">
            <v>&gt;1%</v>
          </cell>
        </row>
        <row r="215">
          <cell r="B215" t="str">
            <v>NPROY</v>
          </cell>
          <cell r="C215" t="str">
            <v>NOMBRE</v>
          </cell>
          <cell r="D215" t="str">
            <v>SUCURSAL</v>
          </cell>
          <cell r="E215" t="str">
            <v>LOCALIDAD</v>
          </cell>
          <cell r="F215" t="str">
            <v>NORMA</v>
          </cell>
          <cell r="I215" t="str">
            <v>LOTES</v>
          </cell>
          <cell r="K215" t="str">
            <v>TD</v>
          </cell>
          <cell r="L215" t="str">
            <v>AVANCE</v>
          </cell>
          <cell r="M215" t="str">
            <v>CLI_PROY</v>
          </cell>
          <cell r="N215" t="str">
            <v>APRO</v>
          </cell>
          <cell r="O215" t="str">
            <v>LOT_RED</v>
          </cell>
          <cell r="P215" t="str">
            <v>AVAN_OBRAS</v>
          </cell>
          <cell r="Q215" t="str">
            <v>CLI_RED</v>
          </cell>
          <cell r="R215" t="str">
            <v>CLI_CONEC</v>
          </cell>
          <cell r="S215" t="str">
            <v>CLI_SER</v>
          </cell>
          <cell r="T215" t="str">
            <v>DIRECT</v>
          </cell>
          <cell r="U215" t="str">
            <v>C_MED</v>
          </cell>
          <cell r="V215" t="str">
            <v>S_MED</v>
          </cell>
          <cell r="W215" t="str">
            <v>LOT_BAL</v>
          </cell>
          <cell r="Y215" t="str">
            <v>OPS1</v>
          </cell>
          <cell r="Z215" t="str">
            <v>OPS2</v>
          </cell>
          <cell r="AA215" t="str">
            <v>OPS5</v>
          </cell>
          <cell r="AB215" t="str">
            <v>MAR</v>
          </cell>
          <cell r="AD215" t="str">
            <v>RES_PROY</v>
          </cell>
          <cell r="AE215" t="str">
            <v>CONEX</v>
          </cell>
          <cell r="AF215" t="str">
            <v>ALP</v>
          </cell>
          <cell r="AG215" t="str">
            <v>REDB</v>
          </cell>
          <cell r="AH215" t="str">
            <v>REDM</v>
          </cell>
          <cell r="AI215" t="str">
            <v>TOTMAT</v>
          </cell>
          <cell r="AJ215" t="str">
            <v>CCONEX</v>
          </cell>
          <cell r="AK215" t="str">
            <v>CAP</v>
          </cell>
          <cell r="AL215" t="str">
            <v>CREDB</v>
          </cell>
          <cell r="AM215" t="str">
            <v>CREDM</v>
          </cell>
          <cell r="AN215" t="str">
            <v>CTOTMO</v>
          </cell>
          <cell r="AO215" t="str">
            <v>CTOTAL</v>
          </cell>
          <cell r="AP215" t="str">
            <v>REDES</v>
          </cell>
          <cell r="AQ215" t="str">
            <v>CONEXIONES</v>
          </cell>
        </row>
        <row r="216">
          <cell r="E216" t="str">
            <v>CHAP*</v>
          </cell>
          <cell r="L216" t="str">
            <v>&gt;1%</v>
          </cell>
        </row>
        <row r="218">
          <cell r="B218" t="str">
            <v>NPROY</v>
          </cell>
          <cell r="C218" t="str">
            <v>NOMBRE</v>
          </cell>
          <cell r="D218" t="str">
            <v>SUCURSAL</v>
          </cell>
          <cell r="E218" t="str">
            <v>LOCALIDAD</v>
          </cell>
          <cell r="F218" t="str">
            <v>NORMA</v>
          </cell>
          <cell r="I218" t="str">
            <v>LOTES</v>
          </cell>
          <cell r="K218" t="str">
            <v>TD</v>
          </cell>
          <cell r="L218" t="str">
            <v>AVANCE</v>
          </cell>
          <cell r="M218" t="str">
            <v>CLI_PROY</v>
          </cell>
          <cell r="N218" t="str">
            <v>APRO</v>
          </cell>
          <cell r="O218" t="str">
            <v>LOT_RED</v>
          </cell>
          <cell r="P218" t="str">
            <v>AVAN_OBRAS</v>
          </cell>
          <cell r="Q218" t="str">
            <v>CLI_RED</v>
          </cell>
          <cell r="R218" t="str">
            <v>CLI_CONEC</v>
          </cell>
          <cell r="S218" t="str">
            <v>CLI_SER</v>
          </cell>
          <cell r="T218" t="str">
            <v>DIRECT</v>
          </cell>
          <cell r="U218" t="str">
            <v>C_MED</v>
          </cell>
          <cell r="V218" t="str">
            <v>S_MED</v>
          </cell>
          <cell r="W218" t="str">
            <v>LOT_BAL</v>
          </cell>
          <cell r="Y218" t="str">
            <v>OPS1</v>
          </cell>
          <cell r="Z218" t="str">
            <v>OPS2</v>
          </cell>
          <cell r="AA218" t="str">
            <v>OPS5</v>
          </cell>
          <cell r="AB218" t="str">
            <v>MAR</v>
          </cell>
          <cell r="AD218" t="str">
            <v>RES_PROY</v>
          </cell>
          <cell r="AE218" t="str">
            <v>CONEX</v>
          </cell>
          <cell r="AF218" t="str">
            <v>ALP</v>
          </cell>
          <cell r="AG218" t="str">
            <v>REDB</v>
          </cell>
          <cell r="AH218" t="str">
            <v>REDM</v>
          </cell>
          <cell r="AI218" t="str">
            <v>TOTMAT</v>
          </cell>
          <cell r="AJ218" t="str">
            <v>CCONEX</v>
          </cell>
          <cell r="AK218" t="str">
            <v>CAP</v>
          </cell>
          <cell r="AL218" t="str">
            <v>CREDB</v>
          </cell>
          <cell r="AM218" t="str">
            <v>CREDM</v>
          </cell>
          <cell r="AN218" t="str">
            <v>CTOTMO</v>
          </cell>
          <cell r="AO218" t="str">
            <v>CTOTAL</v>
          </cell>
          <cell r="AP218" t="str">
            <v>REDES</v>
          </cell>
          <cell r="AQ218" t="str">
            <v>CONEXIONES</v>
          </cell>
        </row>
        <row r="219">
          <cell r="E219" t="str">
            <v>RAFA*</v>
          </cell>
          <cell r="L219" t="str">
            <v>&gt;1%</v>
          </cell>
        </row>
        <row r="221">
          <cell r="B221" t="str">
            <v>NPROY</v>
          </cell>
          <cell r="C221" t="str">
            <v>NOMBRE</v>
          </cell>
          <cell r="D221" t="str">
            <v>SUCURSAL</v>
          </cell>
          <cell r="E221" t="str">
            <v>LOCALIDAD</v>
          </cell>
          <cell r="F221" t="str">
            <v>NORMA</v>
          </cell>
          <cell r="I221" t="str">
            <v>LOTES</v>
          </cell>
          <cell r="K221" t="str">
            <v>TD</v>
          </cell>
          <cell r="L221" t="str">
            <v>AVANCE</v>
          </cell>
          <cell r="M221" t="str">
            <v>CLI_PROY</v>
          </cell>
          <cell r="N221" t="str">
            <v>APRO</v>
          </cell>
          <cell r="O221" t="str">
            <v>LOT_RED</v>
          </cell>
          <cell r="P221" t="str">
            <v>AVAN_OBRAS</v>
          </cell>
          <cell r="Q221" t="str">
            <v>CLI_RED</v>
          </cell>
          <cell r="R221" t="str">
            <v>CLI_CONEC</v>
          </cell>
          <cell r="S221" t="str">
            <v>CLI_SER</v>
          </cell>
          <cell r="T221" t="str">
            <v>DIRECT</v>
          </cell>
          <cell r="U221" t="str">
            <v>C_MED</v>
          </cell>
          <cell r="V221" t="str">
            <v>S_MED</v>
          </cell>
          <cell r="W221" t="str">
            <v>LOT_BAL</v>
          </cell>
          <cell r="Y221" t="str">
            <v>OPS1</v>
          </cell>
          <cell r="Z221" t="str">
            <v>OPS2</v>
          </cell>
          <cell r="AA221" t="str">
            <v>OPS5</v>
          </cell>
          <cell r="AB221" t="str">
            <v>MAR</v>
          </cell>
          <cell r="AD221" t="str">
            <v>RES_PROY</v>
          </cell>
          <cell r="AE221" t="str">
            <v>CONEX</v>
          </cell>
          <cell r="AF221" t="str">
            <v>ALP</v>
          </cell>
          <cell r="AG221" t="str">
            <v>REDB</v>
          </cell>
          <cell r="AH221" t="str">
            <v>REDM</v>
          </cell>
          <cell r="AI221" t="str">
            <v>TOTMAT</v>
          </cell>
          <cell r="AJ221" t="str">
            <v>CCONEX</v>
          </cell>
          <cell r="AK221" t="str">
            <v>CAP</v>
          </cell>
          <cell r="AL221" t="str">
            <v>CREDB</v>
          </cell>
          <cell r="AM221" t="str">
            <v>CREDM</v>
          </cell>
          <cell r="AN221" t="str">
            <v>CTOTMO</v>
          </cell>
          <cell r="AO221" t="str">
            <v>CTOTAL</v>
          </cell>
          <cell r="AP221" t="str">
            <v>REDES</v>
          </cell>
          <cell r="AQ221" t="str">
            <v>CONEXIONES</v>
          </cell>
        </row>
        <row r="222">
          <cell r="E222" t="str">
            <v>SANT*</v>
          </cell>
          <cell r="L222" t="str">
            <v>&gt;1%</v>
          </cell>
        </row>
        <row r="224">
          <cell r="B224" t="str">
            <v>NPROY</v>
          </cell>
          <cell r="C224" t="str">
            <v>NOMBRE</v>
          </cell>
          <cell r="D224" t="str">
            <v>SUCURSAL</v>
          </cell>
          <cell r="E224" t="str">
            <v>LOCALIDAD</v>
          </cell>
          <cell r="F224" t="str">
            <v>NORMA</v>
          </cell>
          <cell r="I224" t="str">
            <v>LOTES</v>
          </cell>
          <cell r="K224" t="str">
            <v>TD</v>
          </cell>
          <cell r="L224" t="str">
            <v>AVANCE</v>
          </cell>
          <cell r="M224" t="str">
            <v>CLI_PROY</v>
          </cell>
          <cell r="N224" t="str">
            <v>APRO</v>
          </cell>
          <cell r="O224" t="str">
            <v>LOT_RED</v>
          </cell>
          <cell r="P224" t="str">
            <v>AVAN_OBRAS</v>
          </cell>
          <cell r="Q224" t="str">
            <v>CLI_RED</v>
          </cell>
          <cell r="R224" t="str">
            <v>CLI_CONEC</v>
          </cell>
          <cell r="S224" t="str">
            <v>CLI_SER</v>
          </cell>
          <cell r="T224" t="str">
            <v>DIRECT</v>
          </cell>
          <cell r="U224" t="str">
            <v>C_MED</v>
          </cell>
          <cell r="V224" t="str">
            <v>S_MED</v>
          </cell>
          <cell r="W224" t="str">
            <v>LOT_BAL</v>
          </cell>
          <cell r="Y224" t="str">
            <v>OPS1</v>
          </cell>
          <cell r="Z224" t="str">
            <v>OPS2</v>
          </cell>
          <cell r="AA224" t="str">
            <v>OPS5</v>
          </cell>
          <cell r="AB224" t="str">
            <v>MAR</v>
          </cell>
          <cell r="AD224" t="str">
            <v>RES_PROY</v>
          </cell>
          <cell r="AE224" t="str">
            <v>CONEX</v>
          </cell>
          <cell r="AF224" t="str">
            <v>ALP</v>
          </cell>
          <cell r="AG224" t="str">
            <v>REDB</v>
          </cell>
          <cell r="AH224" t="str">
            <v>REDM</v>
          </cell>
          <cell r="AI224" t="str">
            <v>TOTMAT</v>
          </cell>
          <cell r="AJ224" t="str">
            <v>CCONEX</v>
          </cell>
          <cell r="AK224" t="str">
            <v>CAP</v>
          </cell>
          <cell r="AL224" t="str">
            <v>CREDB</v>
          </cell>
          <cell r="AM224" t="str">
            <v>CREDM</v>
          </cell>
          <cell r="AN224" t="str">
            <v>CTOTMO</v>
          </cell>
          <cell r="AO224" t="str">
            <v>CTOTAL</v>
          </cell>
          <cell r="AP224" t="str">
            <v>REDES</v>
          </cell>
          <cell r="AQ224" t="str">
            <v>CONEXIONES</v>
          </cell>
        </row>
        <row r="225">
          <cell r="E225" t="str">
            <v>SOAC*</v>
          </cell>
          <cell r="L225" t="str">
            <v>&gt;1%</v>
          </cell>
        </row>
        <row r="227">
          <cell r="B227" t="str">
            <v>NPROY</v>
          </cell>
          <cell r="C227" t="str">
            <v>NOMBRE</v>
          </cell>
          <cell r="D227" t="str">
            <v>SUCURSAL</v>
          </cell>
          <cell r="E227" t="str">
            <v>LOCALIDAD</v>
          </cell>
          <cell r="F227" t="str">
            <v>NORMA</v>
          </cell>
          <cell r="I227" t="str">
            <v>LOTES</v>
          </cell>
          <cell r="K227" t="str">
            <v>TD</v>
          </cell>
          <cell r="L227" t="str">
            <v>AVANCE</v>
          </cell>
          <cell r="M227" t="str">
            <v>CLI_PROY</v>
          </cell>
          <cell r="N227" t="str">
            <v>APRO</v>
          </cell>
          <cell r="O227" t="str">
            <v>LOT_RED</v>
          </cell>
          <cell r="P227" t="str">
            <v>AVAN_OBRAS</v>
          </cell>
          <cell r="Q227" t="str">
            <v>CLI_RED</v>
          </cell>
          <cell r="R227" t="str">
            <v>CLI_CONEC</v>
          </cell>
          <cell r="S227" t="str">
            <v>CLI_SER</v>
          </cell>
          <cell r="T227" t="str">
            <v>DIRECT</v>
          </cell>
          <cell r="U227" t="str">
            <v>C_MED</v>
          </cell>
          <cell r="V227" t="str">
            <v>S_MED</v>
          </cell>
          <cell r="W227" t="str">
            <v>LOT_BAL</v>
          </cell>
          <cell r="Y227" t="str">
            <v>OPS1</v>
          </cell>
          <cell r="Z227" t="str">
            <v>OPS2</v>
          </cell>
          <cell r="AA227" t="str">
            <v>OPS5</v>
          </cell>
          <cell r="AB227" t="str">
            <v>MAR</v>
          </cell>
          <cell r="AD227" t="str">
            <v>RES_PROY</v>
          </cell>
          <cell r="AE227" t="str">
            <v>CONEX</v>
          </cell>
          <cell r="AF227" t="str">
            <v>ALP</v>
          </cell>
          <cell r="AG227" t="str">
            <v>REDB</v>
          </cell>
          <cell r="AH227" t="str">
            <v>REDM</v>
          </cell>
          <cell r="AI227" t="str">
            <v>TOTMAT</v>
          </cell>
          <cell r="AJ227" t="str">
            <v>CCONEX</v>
          </cell>
          <cell r="AK227" t="str">
            <v>CAP</v>
          </cell>
          <cell r="AL227" t="str">
            <v>CREDB</v>
          </cell>
          <cell r="AM227" t="str">
            <v>CREDM</v>
          </cell>
          <cell r="AN227" t="str">
            <v>CTOTMO</v>
          </cell>
          <cell r="AO227" t="str">
            <v>CTOTAL</v>
          </cell>
          <cell r="AP227" t="str">
            <v>REDES</v>
          </cell>
          <cell r="AQ227" t="str">
            <v>CONEXIONES</v>
          </cell>
        </row>
        <row r="228">
          <cell r="E228" t="str">
            <v>USAQ*</v>
          </cell>
          <cell r="L228" t="str">
            <v>&gt;1%</v>
          </cell>
        </row>
        <row r="230">
          <cell r="B230" t="str">
            <v>NPROY</v>
          </cell>
          <cell r="C230" t="str">
            <v>NOMBRE</v>
          </cell>
          <cell r="D230" t="str">
            <v>SUCURSAL</v>
          </cell>
          <cell r="E230" t="str">
            <v>LOCALIDAD</v>
          </cell>
          <cell r="F230" t="str">
            <v>NORMA</v>
          </cell>
          <cell r="I230" t="str">
            <v>LOTES</v>
          </cell>
          <cell r="K230" t="str">
            <v>TD</v>
          </cell>
          <cell r="L230" t="str">
            <v>AVANCE</v>
          </cell>
          <cell r="M230" t="str">
            <v>CLI_PROY</v>
          </cell>
          <cell r="N230" t="str">
            <v>APRO</v>
          </cell>
          <cell r="O230" t="str">
            <v>LOT_RED</v>
          </cell>
          <cell r="P230" t="str">
            <v>AVAN_OBRAS</v>
          </cell>
          <cell r="Q230" t="str">
            <v>CLI_RED</v>
          </cell>
          <cell r="R230" t="str">
            <v>CLI_CONEC</v>
          </cell>
          <cell r="S230" t="str">
            <v>CLI_SER</v>
          </cell>
          <cell r="T230" t="str">
            <v>DIRECT</v>
          </cell>
          <cell r="U230" t="str">
            <v>C_MED</v>
          </cell>
          <cell r="V230" t="str">
            <v>S_MED</v>
          </cell>
          <cell r="W230" t="str">
            <v>LOT_BAL</v>
          </cell>
          <cell r="Y230" t="str">
            <v>OPS1</v>
          </cell>
          <cell r="Z230" t="str">
            <v>OPS2</v>
          </cell>
          <cell r="AA230" t="str">
            <v>OPS5</v>
          </cell>
          <cell r="AB230" t="str">
            <v>MAR</v>
          </cell>
          <cell r="AD230" t="str">
            <v>RES_PROY</v>
          </cell>
          <cell r="AE230" t="str">
            <v>CONEX</v>
          </cell>
          <cell r="AF230" t="str">
            <v>ALP</v>
          </cell>
          <cell r="AG230" t="str">
            <v>REDB</v>
          </cell>
          <cell r="AH230" t="str">
            <v>REDM</v>
          </cell>
          <cell r="AI230" t="str">
            <v>TOTMAT</v>
          </cell>
          <cell r="AJ230" t="str">
            <v>CCONEX</v>
          </cell>
          <cell r="AK230" t="str">
            <v>CAP</v>
          </cell>
          <cell r="AL230" t="str">
            <v>CREDB</v>
          </cell>
          <cell r="AM230" t="str">
            <v>CREDM</v>
          </cell>
          <cell r="AN230" t="str">
            <v>CTOTMO</v>
          </cell>
          <cell r="AO230" t="str">
            <v>CTOTAL</v>
          </cell>
          <cell r="AP230" t="str">
            <v>REDES</v>
          </cell>
          <cell r="AQ230" t="str">
            <v>CONEXIONES</v>
          </cell>
        </row>
        <row r="231">
          <cell r="E231" t="str">
            <v>USME</v>
          </cell>
          <cell r="L231" t="str">
            <v>&gt;1%</v>
          </cell>
        </row>
        <row r="233">
          <cell r="B233" t="str">
            <v>NPROY</v>
          </cell>
          <cell r="C233" t="str">
            <v>NOMBRE</v>
          </cell>
          <cell r="D233" t="str">
            <v>SUCURSAL</v>
          </cell>
          <cell r="E233" t="str">
            <v>LOCALIDAD</v>
          </cell>
          <cell r="F233" t="str">
            <v>NORMA</v>
          </cell>
          <cell r="I233" t="str">
            <v>LOTES</v>
          </cell>
          <cell r="K233" t="str">
            <v>TD</v>
          </cell>
          <cell r="L233" t="str">
            <v>AVANCE</v>
          </cell>
          <cell r="M233" t="str">
            <v>CLI_PROY</v>
          </cell>
          <cell r="N233" t="str">
            <v>APRO</v>
          </cell>
          <cell r="O233" t="str">
            <v>LOT_RED</v>
          </cell>
          <cell r="P233" t="str">
            <v>AVAN_OBRAS</v>
          </cell>
          <cell r="Q233" t="str">
            <v>CLI_RED</v>
          </cell>
          <cell r="R233" t="str">
            <v>CLI_CONEC</v>
          </cell>
          <cell r="S233" t="str">
            <v>CLI_SER</v>
          </cell>
          <cell r="T233" t="str">
            <v>DIRECT</v>
          </cell>
          <cell r="U233" t="str">
            <v>C_MED</v>
          </cell>
          <cell r="V233" t="str">
            <v>S_MED</v>
          </cell>
          <cell r="W233" t="str">
            <v>LOT_BAL</v>
          </cell>
          <cell r="Y233" t="str">
            <v>OPS1</v>
          </cell>
          <cell r="Z233" t="str">
            <v>OPS2</v>
          </cell>
          <cell r="AA233" t="str">
            <v>OPS5</v>
          </cell>
          <cell r="AB233" t="str">
            <v>MAR</v>
          </cell>
          <cell r="AD233" t="str">
            <v>RES_PROY</v>
          </cell>
          <cell r="AE233" t="str">
            <v>CONEX</v>
          </cell>
          <cell r="AF233" t="str">
            <v>ALP</v>
          </cell>
          <cell r="AG233" t="str">
            <v>REDB</v>
          </cell>
          <cell r="AH233" t="str">
            <v>REDM</v>
          </cell>
          <cell r="AI233" t="str">
            <v>TOTMAT</v>
          </cell>
          <cell r="AJ233" t="str">
            <v>CCONEX</v>
          </cell>
          <cell r="AK233" t="str">
            <v>CAP</v>
          </cell>
          <cell r="AL233" t="str">
            <v>CREDB</v>
          </cell>
          <cell r="AM233" t="str">
            <v>CREDM</v>
          </cell>
          <cell r="AN233" t="str">
            <v>CTOTMO</v>
          </cell>
          <cell r="AO233" t="str">
            <v>CTOTAL</v>
          </cell>
          <cell r="AP233" t="str">
            <v>REDES</v>
          </cell>
          <cell r="AQ233" t="str">
            <v>CONEXIONES</v>
          </cell>
        </row>
        <row r="234">
          <cell r="E234" t="str">
            <v>SAN *</v>
          </cell>
          <cell r="L234" t="str">
            <v>&gt;1%</v>
          </cell>
        </row>
        <row r="236">
          <cell r="B236" t="str">
            <v>NPROY</v>
          </cell>
          <cell r="C236" t="str">
            <v>NOMBRE</v>
          </cell>
          <cell r="D236" t="str">
            <v>SUCURSAL</v>
          </cell>
          <cell r="E236" t="str">
            <v>LOCALIDAD</v>
          </cell>
          <cell r="F236" t="str">
            <v>NORMA</v>
          </cell>
          <cell r="I236" t="str">
            <v>LOTES</v>
          </cell>
          <cell r="K236" t="str">
            <v>TD</v>
          </cell>
          <cell r="L236" t="str">
            <v>AVANCE</v>
          </cell>
          <cell r="M236" t="str">
            <v>CLI_PROY</v>
          </cell>
          <cell r="N236" t="str">
            <v>APRO</v>
          </cell>
          <cell r="O236" t="str">
            <v>LOT_RED</v>
          </cell>
          <cell r="P236" t="str">
            <v>AVAN_OBRAS</v>
          </cell>
          <cell r="Q236" t="str">
            <v>CLI_RED</v>
          </cell>
          <cell r="R236" t="str">
            <v>CLI_CONEC</v>
          </cell>
          <cell r="S236" t="str">
            <v>CLI_SER</v>
          </cell>
          <cell r="T236" t="str">
            <v>DIRECT</v>
          </cell>
          <cell r="U236" t="str">
            <v>C_MED</v>
          </cell>
          <cell r="V236" t="str">
            <v>S_MED</v>
          </cell>
          <cell r="W236" t="str">
            <v>LOT_BAL</v>
          </cell>
          <cell r="Y236" t="str">
            <v>OPS1</v>
          </cell>
          <cell r="Z236" t="str">
            <v>OPS2</v>
          </cell>
          <cell r="AA236" t="str">
            <v>OPS5</v>
          </cell>
          <cell r="AB236" t="str">
            <v>MAR</v>
          </cell>
          <cell r="AD236" t="str">
            <v>RES_PROY</v>
          </cell>
          <cell r="AE236" t="str">
            <v>CONEX</v>
          </cell>
          <cell r="AF236" t="str">
            <v>ALP</v>
          </cell>
          <cell r="AG236" t="str">
            <v>REDB</v>
          </cell>
          <cell r="AH236" t="str">
            <v>REDM</v>
          </cell>
          <cell r="AI236" t="str">
            <v>TOTMAT</v>
          </cell>
          <cell r="AJ236" t="str">
            <v>CCONEX</v>
          </cell>
          <cell r="AK236" t="str">
            <v>CAP</v>
          </cell>
          <cell r="AL236" t="str">
            <v>CREDB</v>
          </cell>
          <cell r="AM236" t="str">
            <v>CREDM</v>
          </cell>
          <cell r="AN236" t="str">
            <v>CTOTMO</v>
          </cell>
          <cell r="AO236" t="str">
            <v>CTOTAL</v>
          </cell>
          <cell r="AP236" t="str">
            <v>REDES</v>
          </cell>
          <cell r="AQ236" t="str">
            <v>CONEXIONES</v>
          </cell>
        </row>
        <row r="237">
          <cell r="E237" t="str">
            <v>CIUD*</v>
          </cell>
          <cell r="L237" t="str">
            <v>&gt;1%</v>
          </cell>
        </row>
        <row r="239">
          <cell r="B239" t="str">
            <v>NPROY</v>
          </cell>
          <cell r="C239" t="str">
            <v>NOMBRE</v>
          </cell>
          <cell r="D239" t="str">
            <v>SUCURSAL</v>
          </cell>
          <cell r="E239" t="str">
            <v>LOCALIDAD</v>
          </cell>
          <cell r="F239" t="str">
            <v>NORMA</v>
          </cell>
          <cell r="I239" t="str">
            <v>LOTES</v>
          </cell>
          <cell r="K239" t="str">
            <v>TD</v>
          </cell>
          <cell r="L239" t="str">
            <v>AVANCE</v>
          </cell>
          <cell r="M239" t="str">
            <v>CLI_PROY</v>
          </cell>
          <cell r="N239" t="str">
            <v>APRO</v>
          </cell>
          <cell r="O239" t="str">
            <v>LOT_RED</v>
          </cell>
          <cell r="P239" t="str">
            <v>AVAN_OBRAS</v>
          </cell>
          <cell r="Q239" t="str">
            <v>CLI_RED</v>
          </cell>
          <cell r="R239" t="str">
            <v>CLI_CONEC</v>
          </cell>
          <cell r="S239" t="str">
            <v>CLI_SER</v>
          </cell>
          <cell r="T239" t="str">
            <v>DIRECT</v>
          </cell>
          <cell r="U239" t="str">
            <v>C_MED</v>
          </cell>
          <cell r="V239" t="str">
            <v>S_MED</v>
          </cell>
          <cell r="W239" t="str">
            <v>LOT_BAL</v>
          </cell>
          <cell r="Y239" t="str">
            <v>OPS1</v>
          </cell>
          <cell r="Z239" t="str">
            <v>OPS2</v>
          </cell>
          <cell r="AA239" t="str">
            <v>OPS5</v>
          </cell>
          <cell r="AB239" t="str">
            <v>MAR</v>
          </cell>
          <cell r="AD239" t="str">
            <v>RES_PROY</v>
          </cell>
          <cell r="AE239" t="str">
            <v>CONEX</v>
          </cell>
          <cell r="AF239" t="str">
            <v>ALP</v>
          </cell>
          <cell r="AG239" t="str">
            <v>REDB</v>
          </cell>
          <cell r="AH239" t="str">
            <v>REDM</v>
          </cell>
          <cell r="AI239" t="str">
            <v>TOTMAT</v>
          </cell>
          <cell r="AJ239" t="str">
            <v>CCONEX</v>
          </cell>
          <cell r="AK239" t="str">
            <v>CAP</v>
          </cell>
          <cell r="AL239" t="str">
            <v>CREDB</v>
          </cell>
          <cell r="AM239" t="str">
            <v>CREDM</v>
          </cell>
          <cell r="AN239" t="str">
            <v>CTOTMO</v>
          </cell>
          <cell r="AO239" t="str">
            <v>CTOTAL</v>
          </cell>
          <cell r="AP239" t="str">
            <v>REDES</v>
          </cell>
          <cell r="AQ239" t="str">
            <v>CONEXIONES</v>
          </cell>
        </row>
        <row r="240">
          <cell r="E240" t="str">
            <v>ENGA*</v>
          </cell>
          <cell r="L240" t="str">
            <v>&gt;1%</v>
          </cell>
        </row>
        <row r="242">
          <cell r="B242" t="str">
            <v>NPROY</v>
          </cell>
          <cell r="C242" t="str">
            <v>NOMBRE</v>
          </cell>
          <cell r="D242" t="str">
            <v>SUCURSAL</v>
          </cell>
          <cell r="E242" t="str">
            <v>LOCALIDAD</v>
          </cell>
          <cell r="F242" t="str">
            <v>NORMA</v>
          </cell>
          <cell r="I242" t="str">
            <v>LOTES</v>
          </cell>
          <cell r="K242" t="str">
            <v>TD</v>
          </cell>
          <cell r="L242" t="str">
            <v>AVANCE</v>
          </cell>
          <cell r="M242" t="str">
            <v>CLI_PROY</v>
          </cell>
          <cell r="N242" t="str">
            <v>APRO</v>
          </cell>
          <cell r="O242" t="str">
            <v>LOT_RED</v>
          </cell>
          <cell r="P242" t="str">
            <v>AVAN_OBRAS</v>
          </cell>
          <cell r="Q242" t="str">
            <v>CLI_RED</v>
          </cell>
          <cell r="R242" t="str">
            <v>CLI_CONEC</v>
          </cell>
          <cell r="S242" t="str">
            <v>CLI_SER</v>
          </cell>
          <cell r="T242" t="str">
            <v>DIRECT</v>
          </cell>
          <cell r="U242" t="str">
            <v>C_MED</v>
          </cell>
          <cell r="V242" t="str">
            <v>S_MED</v>
          </cell>
          <cell r="W242" t="str">
            <v>LOT_BAL</v>
          </cell>
          <cell r="Y242" t="str">
            <v>OPS1</v>
          </cell>
          <cell r="Z242" t="str">
            <v>OPS2</v>
          </cell>
          <cell r="AA242" t="str">
            <v>OPS5</v>
          </cell>
          <cell r="AB242" t="str">
            <v>MAR</v>
          </cell>
          <cell r="AD242" t="str">
            <v>RES_PROY</v>
          </cell>
          <cell r="AE242" t="str">
            <v>CONEX</v>
          </cell>
          <cell r="AF242" t="str">
            <v>ALP</v>
          </cell>
          <cell r="AG242" t="str">
            <v>REDB</v>
          </cell>
          <cell r="AH242" t="str">
            <v>REDM</v>
          </cell>
          <cell r="AI242" t="str">
            <v>TOTMAT</v>
          </cell>
          <cell r="AJ242" t="str">
            <v>CCONEX</v>
          </cell>
          <cell r="AK242" t="str">
            <v>CAP</v>
          </cell>
          <cell r="AL242" t="str">
            <v>CREDB</v>
          </cell>
          <cell r="AM242" t="str">
            <v>CREDM</v>
          </cell>
          <cell r="AN242" t="str">
            <v>CTOTMO</v>
          </cell>
          <cell r="AO242" t="str">
            <v>CTOTAL</v>
          </cell>
          <cell r="AP242" t="str">
            <v>REDES</v>
          </cell>
          <cell r="AQ242" t="str">
            <v>CONEXIONES</v>
          </cell>
        </row>
        <row r="243">
          <cell r="E243" t="str">
            <v>SUBA</v>
          </cell>
          <cell r="L243" t="str">
            <v>&gt;1%</v>
          </cell>
        </row>
        <row r="245">
          <cell r="B245" t="str">
            <v>NPROY</v>
          </cell>
          <cell r="C245" t="str">
            <v>NOMBRE</v>
          </cell>
          <cell r="D245" t="str">
            <v>SUCURSAL</v>
          </cell>
          <cell r="E245" t="str">
            <v>LOCALIDAD</v>
          </cell>
          <cell r="F245" t="str">
            <v>NORMA</v>
          </cell>
          <cell r="I245" t="str">
            <v>LOTES</v>
          </cell>
          <cell r="K245" t="str">
            <v>TD</v>
          </cell>
          <cell r="L245" t="str">
            <v>AVANCE</v>
          </cell>
          <cell r="M245" t="str">
            <v>CLI_PROY</v>
          </cell>
          <cell r="N245" t="str">
            <v>APRO</v>
          </cell>
          <cell r="O245" t="str">
            <v>LOT_RED</v>
          </cell>
          <cell r="P245" t="str">
            <v>AVAN_OBRAS</v>
          </cell>
          <cell r="Q245" t="str">
            <v>CLI_RED</v>
          </cell>
          <cell r="R245" t="str">
            <v>CLI_CONEC</v>
          </cell>
          <cell r="S245" t="str">
            <v>CLI_SER</v>
          </cell>
          <cell r="T245" t="str">
            <v>DIRECT</v>
          </cell>
          <cell r="U245" t="str">
            <v>C_MED</v>
          </cell>
          <cell r="V245" t="str">
            <v>S_MED</v>
          </cell>
          <cell r="W245" t="str">
            <v>LOT_BAL</v>
          </cell>
          <cell r="Y245" t="str">
            <v>OPS1</v>
          </cell>
          <cell r="Z245" t="str">
            <v>OPS2</v>
          </cell>
          <cell r="AA245" t="str">
            <v>OPS5</v>
          </cell>
          <cell r="AB245" t="str">
            <v>MAR</v>
          </cell>
          <cell r="AD245" t="str">
            <v>RES_PROY</v>
          </cell>
          <cell r="AE245" t="str">
            <v>CONEX</v>
          </cell>
          <cell r="AF245" t="str">
            <v>ALP</v>
          </cell>
          <cell r="AG245" t="str">
            <v>REDB</v>
          </cell>
          <cell r="AH245" t="str">
            <v>REDM</v>
          </cell>
          <cell r="AI245" t="str">
            <v>TOTMAT</v>
          </cell>
          <cell r="AJ245" t="str">
            <v>CCONEX</v>
          </cell>
          <cell r="AK245" t="str">
            <v>CAP</v>
          </cell>
          <cell r="AL245" t="str">
            <v>CREDB</v>
          </cell>
          <cell r="AM245" t="str">
            <v>CREDM</v>
          </cell>
          <cell r="AN245" t="str">
            <v>CTOTMO</v>
          </cell>
          <cell r="AO245" t="str">
            <v>CTOTAL</v>
          </cell>
          <cell r="AP245" t="str">
            <v>REDES</v>
          </cell>
          <cell r="AQ245" t="str">
            <v>CONEXIONES</v>
          </cell>
        </row>
        <row r="246">
          <cell r="E246" t="str">
            <v>FONT*</v>
          </cell>
          <cell r="L246" t="str">
            <v>&gt;1%</v>
          </cell>
        </row>
        <row r="248">
          <cell r="B248" t="str">
            <v>NPROY</v>
          </cell>
          <cell r="C248" t="str">
            <v>NOMBRE</v>
          </cell>
          <cell r="D248" t="str">
            <v>SUCURSAL</v>
          </cell>
          <cell r="E248" t="str">
            <v>LOCALIDAD</v>
          </cell>
          <cell r="F248" t="str">
            <v>NORMA</v>
          </cell>
          <cell r="I248" t="str">
            <v>LOTES</v>
          </cell>
          <cell r="K248" t="str">
            <v>TD</v>
          </cell>
          <cell r="L248" t="str">
            <v>AVANCE</v>
          </cell>
          <cell r="M248" t="str">
            <v>CLI_PROY</v>
          </cell>
          <cell r="N248" t="str">
            <v>APRO</v>
          </cell>
          <cell r="O248" t="str">
            <v>LOT_RED</v>
          </cell>
          <cell r="P248" t="str">
            <v>AVAN_OBRAS</v>
          </cell>
          <cell r="Q248" t="str">
            <v>CLI_RED</v>
          </cell>
          <cell r="R248" t="str">
            <v>CLI_CONEC</v>
          </cell>
          <cell r="S248" t="str">
            <v>CLI_SER</v>
          </cell>
          <cell r="T248" t="str">
            <v>DIRECT</v>
          </cell>
          <cell r="U248" t="str">
            <v>C_MED</v>
          </cell>
          <cell r="V248" t="str">
            <v>S_MED</v>
          </cell>
          <cell r="W248" t="str">
            <v>LOT_BAL</v>
          </cell>
          <cell r="Y248" t="str">
            <v>OPS1</v>
          </cell>
          <cell r="Z248" t="str">
            <v>OPS2</v>
          </cell>
          <cell r="AA248" t="str">
            <v>OPS5</v>
          </cell>
          <cell r="AB248" t="str">
            <v>MAR</v>
          </cell>
          <cell r="AD248" t="str">
            <v>RES_PROY</v>
          </cell>
          <cell r="AE248" t="str">
            <v>CONEX</v>
          </cell>
          <cell r="AF248" t="str">
            <v>ALP</v>
          </cell>
          <cell r="AG248" t="str">
            <v>REDB</v>
          </cell>
          <cell r="AH248" t="str">
            <v>REDM</v>
          </cell>
          <cell r="AI248" t="str">
            <v>TOTMAT</v>
          </cell>
          <cell r="AJ248" t="str">
            <v>CCONEX</v>
          </cell>
          <cell r="AK248" t="str">
            <v>CAP</v>
          </cell>
          <cell r="AL248" t="str">
            <v>CREDB</v>
          </cell>
          <cell r="AM248" t="str">
            <v>CREDM</v>
          </cell>
          <cell r="AN248" t="str">
            <v>CTOTMO</v>
          </cell>
          <cell r="AO248" t="str">
            <v>CTOTAL</v>
          </cell>
          <cell r="AP248" t="str">
            <v>REDES</v>
          </cell>
          <cell r="AQ248" t="str">
            <v>CONEXIONES</v>
          </cell>
        </row>
        <row r="249">
          <cell r="E249" t="str">
            <v>KENN*</v>
          </cell>
          <cell r="L249" t="str">
            <v>&gt;1%</v>
          </cell>
        </row>
        <row r="254">
          <cell r="B254" t="str">
            <v>NPROY</v>
          </cell>
          <cell r="C254" t="str">
            <v>NOMBRE</v>
          </cell>
          <cell r="D254" t="str">
            <v>SUCURSAL</v>
          </cell>
          <cell r="E254" t="str">
            <v>LOCALIDAD</v>
          </cell>
          <cell r="F254" t="str">
            <v>NORMA</v>
          </cell>
          <cell r="I254" t="str">
            <v>LOTES</v>
          </cell>
          <cell r="K254" t="str">
            <v>TD</v>
          </cell>
          <cell r="L254" t="str">
            <v>AVANCE</v>
          </cell>
          <cell r="M254" t="str">
            <v>CLI_PROY</v>
          </cell>
          <cell r="N254" t="str">
            <v>APRO</v>
          </cell>
          <cell r="O254" t="str">
            <v>LOT_RED</v>
          </cell>
          <cell r="P254" t="str">
            <v>AVAN_OBRAS</v>
          </cell>
          <cell r="Q254" t="str">
            <v>CLI_RED</v>
          </cell>
          <cell r="R254" t="str">
            <v>CLI_CONEC</v>
          </cell>
          <cell r="S254" t="str">
            <v>CLI_SER</v>
          </cell>
          <cell r="T254" t="str">
            <v>DIRECT</v>
          </cell>
          <cell r="U254" t="str">
            <v>C_MED</v>
          </cell>
          <cell r="V254" t="str">
            <v>S_MED</v>
          </cell>
          <cell r="W254" t="str">
            <v>LOT_BAL</v>
          </cell>
          <cell r="Y254" t="str">
            <v>OPS1</v>
          </cell>
          <cell r="Z254" t="str">
            <v>OPS2</v>
          </cell>
          <cell r="AA254" t="str">
            <v>OPS5</v>
          </cell>
          <cell r="AB254" t="str">
            <v>MAR</v>
          </cell>
          <cell r="AD254" t="str">
            <v>RES_PROY</v>
          </cell>
          <cell r="AE254" t="str">
            <v>CONEX</v>
          </cell>
          <cell r="AF254" t="str">
            <v>ALP</v>
          </cell>
          <cell r="AG254" t="str">
            <v>REDB</v>
          </cell>
          <cell r="AH254" t="str">
            <v>REDM</v>
          </cell>
          <cell r="AI254" t="str">
            <v>TOTMAT</v>
          </cell>
          <cell r="AJ254" t="str">
            <v>CCONEX</v>
          </cell>
          <cell r="AK254" t="str">
            <v>CAP</v>
          </cell>
          <cell r="AL254" t="str">
            <v>CREDB</v>
          </cell>
          <cell r="AM254" t="str">
            <v>CREDM</v>
          </cell>
          <cell r="AN254" t="str">
            <v>CTOTMO</v>
          </cell>
          <cell r="AO254" t="str">
            <v>CTOTAL</v>
          </cell>
          <cell r="AP254" t="str">
            <v>REDES</v>
          </cell>
          <cell r="AQ254" t="str">
            <v>CONEXIONES</v>
          </cell>
        </row>
        <row r="255">
          <cell r="E255" t="str">
            <v>BOSA</v>
          </cell>
          <cell r="N255" t="str">
            <v>A</v>
          </cell>
        </row>
        <row r="257">
          <cell r="B257" t="str">
            <v>NPROY</v>
          </cell>
          <cell r="C257" t="str">
            <v>NOMBRE</v>
          </cell>
          <cell r="D257" t="str">
            <v>SUCURSAL</v>
          </cell>
          <cell r="E257" t="str">
            <v>LOCALIDAD</v>
          </cell>
          <cell r="F257" t="str">
            <v>NORMA</v>
          </cell>
          <cell r="I257" t="str">
            <v>LOTES</v>
          </cell>
          <cell r="K257" t="str">
            <v>TD</v>
          </cell>
          <cell r="L257" t="str">
            <v>AVANCE</v>
          </cell>
          <cell r="M257" t="str">
            <v>CLI_PROY</v>
          </cell>
          <cell r="N257" t="str">
            <v>APRO</v>
          </cell>
          <cell r="O257" t="str">
            <v>LOT_RED</v>
          </cell>
          <cell r="P257" t="str">
            <v>AVAN_OBRAS</v>
          </cell>
          <cell r="Q257" t="str">
            <v>CLI_RED</v>
          </cell>
          <cell r="R257" t="str">
            <v>CLI_CONEC</v>
          </cell>
          <cell r="S257" t="str">
            <v>CLI_SER</v>
          </cell>
          <cell r="T257" t="str">
            <v>DIRECT</v>
          </cell>
          <cell r="U257" t="str">
            <v>C_MED</v>
          </cell>
          <cell r="V257" t="str">
            <v>S_MED</v>
          </cell>
          <cell r="W257" t="str">
            <v>LOT_BAL</v>
          </cell>
          <cell r="Y257" t="str">
            <v>OPS1</v>
          </cell>
          <cell r="Z257" t="str">
            <v>OPS2</v>
          </cell>
          <cell r="AA257" t="str">
            <v>OPS5</v>
          </cell>
          <cell r="AB257" t="str">
            <v>MAR</v>
          </cell>
          <cell r="AD257" t="str">
            <v>RES_PROY</v>
          </cell>
          <cell r="AE257" t="str">
            <v>CONEX</v>
          </cell>
          <cell r="AF257" t="str">
            <v>ALP</v>
          </cell>
          <cell r="AG257" t="str">
            <v>REDB</v>
          </cell>
          <cell r="AH257" t="str">
            <v>REDM</v>
          </cell>
          <cell r="AI257" t="str">
            <v>TOTMAT</v>
          </cell>
          <cell r="AJ257" t="str">
            <v>CCONEX</v>
          </cell>
          <cell r="AK257" t="str">
            <v>CAP</v>
          </cell>
          <cell r="AL257" t="str">
            <v>CREDB</v>
          </cell>
          <cell r="AM257" t="str">
            <v>CREDM</v>
          </cell>
          <cell r="AN257" t="str">
            <v>CTOTMO</v>
          </cell>
          <cell r="AO257" t="str">
            <v>CTOTAL</v>
          </cell>
          <cell r="AP257" t="str">
            <v>REDES</v>
          </cell>
          <cell r="AQ257" t="str">
            <v>CONEXIONES</v>
          </cell>
        </row>
        <row r="258">
          <cell r="E258" t="str">
            <v>CHAP*</v>
          </cell>
          <cell r="N258" t="str">
            <v>A</v>
          </cell>
        </row>
        <row r="260">
          <cell r="B260" t="str">
            <v>NPROY</v>
          </cell>
          <cell r="C260" t="str">
            <v>NOMBRE</v>
          </cell>
          <cell r="D260" t="str">
            <v>SUCURSAL</v>
          </cell>
          <cell r="E260" t="str">
            <v>LOCALIDAD</v>
          </cell>
          <cell r="F260" t="str">
            <v>NORMA</v>
          </cell>
          <cell r="I260" t="str">
            <v>LOTES</v>
          </cell>
          <cell r="K260" t="str">
            <v>TD</v>
          </cell>
          <cell r="L260" t="str">
            <v>AVANCE</v>
          </cell>
          <cell r="M260" t="str">
            <v>CLI_PROY</v>
          </cell>
          <cell r="N260" t="str">
            <v>APRO</v>
          </cell>
          <cell r="O260" t="str">
            <v>LOT_RED</v>
          </cell>
          <cell r="P260" t="str">
            <v>AVAN_OBRAS</v>
          </cell>
          <cell r="Q260" t="str">
            <v>CLI_RED</v>
          </cell>
          <cell r="R260" t="str">
            <v>CLI_CONEC</v>
          </cell>
          <cell r="S260" t="str">
            <v>CLI_SER</v>
          </cell>
          <cell r="T260" t="str">
            <v>DIRECT</v>
          </cell>
          <cell r="U260" t="str">
            <v>C_MED</v>
          </cell>
          <cell r="V260" t="str">
            <v>S_MED</v>
          </cell>
          <cell r="W260" t="str">
            <v>LOT_BAL</v>
          </cell>
          <cell r="Y260" t="str">
            <v>OPS1</v>
          </cell>
          <cell r="Z260" t="str">
            <v>OPS2</v>
          </cell>
          <cell r="AA260" t="str">
            <v>OPS5</v>
          </cell>
          <cell r="AB260" t="str">
            <v>MAR</v>
          </cell>
          <cell r="AD260" t="str">
            <v>RES_PROY</v>
          </cell>
          <cell r="AE260" t="str">
            <v>CONEX</v>
          </cell>
          <cell r="AF260" t="str">
            <v>ALP</v>
          </cell>
          <cell r="AG260" t="str">
            <v>REDB</v>
          </cell>
          <cell r="AH260" t="str">
            <v>REDM</v>
          </cell>
          <cell r="AI260" t="str">
            <v>TOTMAT</v>
          </cell>
          <cell r="AJ260" t="str">
            <v>CCONEX</v>
          </cell>
          <cell r="AK260" t="str">
            <v>CAP</v>
          </cell>
          <cell r="AL260" t="str">
            <v>CREDB</v>
          </cell>
          <cell r="AM260" t="str">
            <v>CREDM</v>
          </cell>
          <cell r="AN260" t="str">
            <v>CTOTMO</v>
          </cell>
          <cell r="AO260" t="str">
            <v>CTOTAL</v>
          </cell>
          <cell r="AP260" t="str">
            <v>REDES</v>
          </cell>
          <cell r="AQ260" t="str">
            <v>CONEXIONES</v>
          </cell>
        </row>
        <row r="261">
          <cell r="E261" t="str">
            <v>RAFA*</v>
          </cell>
          <cell r="N261" t="str">
            <v>A</v>
          </cell>
        </row>
        <row r="263">
          <cell r="B263" t="str">
            <v>NPROY</v>
          </cell>
          <cell r="C263" t="str">
            <v>NOMBRE</v>
          </cell>
          <cell r="D263" t="str">
            <v>SUCURSAL</v>
          </cell>
          <cell r="E263" t="str">
            <v>LOCALIDAD</v>
          </cell>
          <cell r="F263" t="str">
            <v>NORMA</v>
          </cell>
          <cell r="I263" t="str">
            <v>LOTES</v>
          </cell>
          <cell r="K263" t="str">
            <v>TD</v>
          </cell>
          <cell r="L263" t="str">
            <v>AVANCE</v>
          </cell>
          <cell r="M263" t="str">
            <v>CLI_PROY</v>
          </cell>
          <cell r="N263" t="str">
            <v>APRO</v>
          </cell>
          <cell r="O263" t="str">
            <v>LOT_RED</v>
          </cell>
          <cell r="P263" t="str">
            <v>AVAN_OBRAS</v>
          </cell>
          <cell r="Q263" t="str">
            <v>CLI_RED</v>
          </cell>
          <cell r="R263" t="str">
            <v>CLI_CONEC</v>
          </cell>
          <cell r="S263" t="str">
            <v>CLI_SER</v>
          </cell>
          <cell r="T263" t="str">
            <v>DIRECT</v>
          </cell>
          <cell r="U263" t="str">
            <v>C_MED</v>
          </cell>
          <cell r="V263" t="str">
            <v>S_MED</v>
          </cell>
          <cell r="W263" t="str">
            <v>LOT_BAL</v>
          </cell>
          <cell r="Y263" t="str">
            <v>OPS1</v>
          </cell>
          <cell r="Z263" t="str">
            <v>OPS2</v>
          </cell>
          <cell r="AA263" t="str">
            <v>OPS5</v>
          </cell>
          <cell r="AB263" t="str">
            <v>MAR</v>
          </cell>
          <cell r="AD263" t="str">
            <v>RES_PROY</v>
          </cell>
          <cell r="AE263" t="str">
            <v>CONEX</v>
          </cell>
          <cell r="AF263" t="str">
            <v>ALP</v>
          </cell>
          <cell r="AG263" t="str">
            <v>REDB</v>
          </cell>
          <cell r="AH263" t="str">
            <v>REDM</v>
          </cell>
          <cell r="AI263" t="str">
            <v>TOTMAT</v>
          </cell>
          <cell r="AJ263" t="str">
            <v>CCONEX</v>
          </cell>
          <cell r="AK263" t="str">
            <v>CAP</v>
          </cell>
          <cell r="AL263" t="str">
            <v>CREDB</v>
          </cell>
          <cell r="AM263" t="str">
            <v>CREDM</v>
          </cell>
          <cell r="AN263" t="str">
            <v>CTOTMO</v>
          </cell>
          <cell r="AO263" t="str">
            <v>CTOTAL</v>
          </cell>
          <cell r="AP263" t="str">
            <v>REDES</v>
          </cell>
          <cell r="AQ263" t="str">
            <v>CONEXIONES</v>
          </cell>
        </row>
        <row r="264">
          <cell r="E264" t="str">
            <v>SANT*</v>
          </cell>
          <cell r="N264" t="str">
            <v>A</v>
          </cell>
        </row>
        <row r="266">
          <cell r="B266" t="str">
            <v>NPROY</v>
          </cell>
          <cell r="C266" t="str">
            <v>NOMBRE</v>
          </cell>
          <cell r="D266" t="str">
            <v>SUCURSAL</v>
          </cell>
          <cell r="E266" t="str">
            <v>LOCALIDAD</v>
          </cell>
          <cell r="F266" t="str">
            <v>NORMA</v>
          </cell>
          <cell r="I266" t="str">
            <v>LOTES</v>
          </cell>
          <cell r="K266" t="str">
            <v>TD</v>
          </cell>
          <cell r="L266" t="str">
            <v>AVANCE</v>
          </cell>
          <cell r="M266" t="str">
            <v>CLI_PROY</v>
          </cell>
          <cell r="N266" t="str">
            <v>APRO</v>
          </cell>
          <cell r="O266" t="str">
            <v>LOT_RED</v>
          </cell>
          <cell r="P266" t="str">
            <v>AVAN_OBRAS</v>
          </cell>
          <cell r="Q266" t="str">
            <v>CLI_RED</v>
          </cell>
          <cell r="R266" t="str">
            <v>CLI_CONEC</v>
          </cell>
          <cell r="S266" t="str">
            <v>CLI_SER</v>
          </cell>
          <cell r="T266" t="str">
            <v>DIRECT</v>
          </cell>
          <cell r="U266" t="str">
            <v>C_MED</v>
          </cell>
          <cell r="V266" t="str">
            <v>S_MED</v>
          </cell>
          <cell r="W266" t="str">
            <v>LOT_BAL</v>
          </cell>
          <cell r="Y266" t="str">
            <v>OPS1</v>
          </cell>
          <cell r="Z266" t="str">
            <v>OPS2</v>
          </cell>
          <cell r="AA266" t="str">
            <v>OPS5</v>
          </cell>
          <cell r="AB266" t="str">
            <v>MAR</v>
          </cell>
          <cell r="AD266" t="str">
            <v>RES_PROY</v>
          </cell>
          <cell r="AE266" t="str">
            <v>CONEX</v>
          </cell>
          <cell r="AF266" t="str">
            <v>ALP</v>
          </cell>
          <cell r="AG266" t="str">
            <v>REDB</v>
          </cell>
          <cell r="AH266" t="str">
            <v>REDM</v>
          </cell>
          <cell r="AI266" t="str">
            <v>TOTMAT</v>
          </cell>
          <cell r="AJ266" t="str">
            <v>CCONEX</v>
          </cell>
          <cell r="AK266" t="str">
            <v>CAP</v>
          </cell>
          <cell r="AL266" t="str">
            <v>CREDB</v>
          </cell>
          <cell r="AM266" t="str">
            <v>CREDM</v>
          </cell>
          <cell r="AN266" t="str">
            <v>CTOTMO</v>
          </cell>
          <cell r="AO266" t="str">
            <v>CTOTAL</v>
          </cell>
          <cell r="AP266" t="str">
            <v>REDES</v>
          </cell>
          <cell r="AQ266" t="str">
            <v>CONEXIONES</v>
          </cell>
        </row>
        <row r="267">
          <cell r="E267" t="str">
            <v>SOAC*</v>
          </cell>
          <cell r="N267" t="str">
            <v>A</v>
          </cell>
        </row>
        <row r="269">
          <cell r="B269" t="str">
            <v>NPROY</v>
          </cell>
          <cell r="C269" t="str">
            <v>NOMBRE</v>
          </cell>
          <cell r="D269" t="str">
            <v>SUCURSAL</v>
          </cell>
          <cell r="E269" t="str">
            <v>LOCALIDAD</v>
          </cell>
          <cell r="F269" t="str">
            <v>NORMA</v>
          </cell>
          <cell r="I269" t="str">
            <v>LOTES</v>
          </cell>
          <cell r="K269" t="str">
            <v>TD</v>
          </cell>
          <cell r="L269" t="str">
            <v>AVANCE</v>
          </cell>
          <cell r="M269" t="str">
            <v>CLI_PROY</v>
          </cell>
          <cell r="N269" t="str">
            <v>APRO</v>
          </cell>
          <cell r="O269" t="str">
            <v>LOT_RED</v>
          </cell>
          <cell r="P269" t="str">
            <v>AVAN_OBRAS</v>
          </cell>
          <cell r="Q269" t="str">
            <v>CLI_RED</v>
          </cell>
          <cell r="R269" t="str">
            <v>CLI_CONEC</v>
          </cell>
          <cell r="S269" t="str">
            <v>CLI_SER</v>
          </cell>
          <cell r="T269" t="str">
            <v>DIRECT</v>
          </cell>
          <cell r="U269" t="str">
            <v>C_MED</v>
          </cell>
          <cell r="V269" t="str">
            <v>S_MED</v>
          </cell>
          <cell r="W269" t="str">
            <v>LOT_BAL</v>
          </cell>
          <cell r="Y269" t="str">
            <v>OPS1</v>
          </cell>
          <cell r="Z269" t="str">
            <v>OPS2</v>
          </cell>
          <cell r="AA269" t="str">
            <v>OPS5</v>
          </cell>
          <cell r="AB269" t="str">
            <v>MAR</v>
          </cell>
          <cell r="AD269" t="str">
            <v>RES_PROY</v>
          </cell>
          <cell r="AE269" t="str">
            <v>CONEX</v>
          </cell>
          <cell r="AF269" t="str">
            <v>ALP</v>
          </cell>
          <cell r="AG269" t="str">
            <v>REDB</v>
          </cell>
          <cell r="AH269" t="str">
            <v>REDM</v>
          </cell>
          <cell r="AI269" t="str">
            <v>TOTMAT</v>
          </cell>
          <cell r="AJ269" t="str">
            <v>CCONEX</v>
          </cell>
          <cell r="AK269" t="str">
            <v>CAP</v>
          </cell>
          <cell r="AL269" t="str">
            <v>CREDB</v>
          </cell>
          <cell r="AM269" t="str">
            <v>CREDM</v>
          </cell>
          <cell r="AN269" t="str">
            <v>CTOTMO</v>
          </cell>
          <cell r="AO269" t="str">
            <v>CTOTAL</v>
          </cell>
          <cell r="AP269" t="str">
            <v>REDES</v>
          </cell>
          <cell r="AQ269" t="str">
            <v>CONEXIONES</v>
          </cell>
        </row>
        <row r="270">
          <cell r="E270" t="str">
            <v>USAQ*</v>
          </cell>
          <cell r="N270" t="str">
            <v>A</v>
          </cell>
        </row>
        <row r="272">
          <cell r="B272" t="str">
            <v>NPROY</v>
          </cell>
          <cell r="C272" t="str">
            <v>NOMBRE</v>
          </cell>
          <cell r="D272" t="str">
            <v>SUCURSAL</v>
          </cell>
          <cell r="E272" t="str">
            <v>LOCALIDAD</v>
          </cell>
          <cell r="F272" t="str">
            <v>NORMA</v>
          </cell>
          <cell r="I272" t="str">
            <v>LOTES</v>
          </cell>
          <cell r="K272" t="str">
            <v>TD</v>
          </cell>
          <cell r="L272" t="str">
            <v>AVANCE</v>
          </cell>
          <cell r="M272" t="str">
            <v>CLI_PROY</v>
          </cell>
          <cell r="N272" t="str">
            <v>APRO</v>
          </cell>
          <cell r="O272" t="str">
            <v>LOT_RED</v>
          </cell>
          <cell r="P272" t="str">
            <v>AVAN_OBRAS</v>
          </cell>
          <cell r="Q272" t="str">
            <v>CLI_RED</v>
          </cell>
          <cell r="R272" t="str">
            <v>CLI_CONEC</v>
          </cell>
          <cell r="S272" t="str">
            <v>CLI_SER</v>
          </cell>
          <cell r="T272" t="str">
            <v>DIRECT</v>
          </cell>
          <cell r="U272" t="str">
            <v>C_MED</v>
          </cell>
          <cell r="V272" t="str">
            <v>S_MED</v>
          </cell>
          <cell r="W272" t="str">
            <v>LOT_BAL</v>
          </cell>
          <cell r="Y272" t="str">
            <v>OPS1</v>
          </cell>
          <cell r="Z272" t="str">
            <v>OPS2</v>
          </cell>
          <cell r="AA272" t="str">
            <v>OPS5</v>
          </cell>
          <cell r="AB272" t="str">
            <v>MAR</v>
          </cell>
          <cell r="AD272" t="str">
            <v>RES_PROY</v>
          </cell>
          <cell r="AE272" t="str">
            <v>CONEX</v>
          </cell>
          <cell r="AF272" t="str">
            <v>ALP</v>
          </cell>
          <cell r="AG272" t="str">
            <v>REDB</v>
          </cell>
          <cell r="AH272" t="str">
            <v>REDM</v>
          </cell>
          <cell r="AI272" t="str">
            <v>TOTMAT</v>
          </cell>
          <cell r="AJ272" t="str">
            <v>CCONEX</v>
          </cell>
          <cell r="AK272" t="str">
            <v>CAP</v>
          </cell>
          <cell r="AL272" t="str">
            <v>CREDB</v>
          </cell>
          <cell r="AM272" t="str">
            <v>CREDM</v>
          </cell>
          <cell r="AN272" t="str">
            <v>CTOTMO</v>
          </cell>
          <cell r="AO272" t="str">
            <v>CTOTAL</v>
          </cell>
          <cell r="AP272" t="str">
            <v>REDES</v>
          </cell>
          <cell r="AQ272" t="str">
            <v>CONEXIONES</v>
          </cell>
        </row>
        <row r="273">
          <cell r="E273" t="str">
            <v>USME</v>
          </cell>
          <cell r="N273" t="str">
            <v>A</v>
          </cell>
        </row>
        <row r="275">
          <cell r="B275" t="str">
            <v>NPROY</v>
          </cell>
          <cell r="C275" t="str">
            <v>NOMBRE</v>
          </cell>
          <cell r="D275" t="str">
            <v>SUCURSAL</v>
          </cell>
          <cell r="E275" t="str">
            <v>LOCALIDAD</v>
          </cell>
          <cell r="F275" t="str">
            <v>NORMA</v>
          </cell>
          <cell r="I275" t="str">
            <v>LOTES</v>
          </cell>
          <cell r="K275" t="str">
            <v>TD</v>
          </cell>
          <cell r="L275" t="str">
            <v>AVANCE</v>
          </cell>
          <cell r="M275" t="str">
            <v>CLI_PROY</v>
          </cell>
          <cell r="N275" t="str">
            <v>APRO</v>
          </cell>
          <cell r="O275" t="str">
            <v>LOT_RED</v>
          </cell>
          <cell r="P275" t="str">
            <v>AVAN_OBRAS</v>
          </cell>
          <cell r="Q275" t="str">
            <v>CLI_RED</v>
          </cell>
          <cell r="R275" t="str">
            <v>CLI_CONEC</v>
          </cell>
          <cell r="S275" t="str">
            <v>CLI_SER</v>
          </cell>
          <cell r="T275" t="str">
            <v>DIRECT</v>
          </cell>
          <cell r="U275" t="str">
            <v>C_MED</v>
          </cell>
          <cell r="V275" t="str">
            <v>S_MED</v>
          </cell>
          <cell r="W275" t="str">
            <v>LOT_BAL</v>
          </cell>
          <cell r="Y275" t="str">
            <v>OPS1</v>
          </cell>
          <cell r="Z275" t="str">
            <v>OPS2</v>
          </cell>
          <cell r="AA275" t="str">
            <v>OPS5</v>
          </cell>
          <cell r="AB275" t="str">
            <v>MAR</v>
          </cell>
          <cell r="AD275" t="str">
            <v>RES_PROY</v>
          </cell>
          <cell r="AE275" t="str">
            <v>CONEX</v>
          </cell>
          <cell r="AF275" t="str">
            <v>ALP</v>
          </cell>
          <cell r="AG275" t="str">
            <v>REDB</v>
          </cell>
          <cell r="AH275" t="str">
            <v>REDM</v>
          </cell>
          <cell r="AI275" t="str">
            <v>TOTMAT</v>
          </cell>
          <cell r="AJ275" t="str">
            <v>CCONEX</v>
          </cell>
          <cell r="AK275" t="str">
            <v>CAP</v>
          </cell>
          <cell r="AL275" t="str">
            <v>CREDB</v>
          </cell>
          <cell r="AM275" t="str">
            <v>CREDM</v>
          </cell>
          <cell r="AN275" t="str">
            <v>CTOTMO</v>
          </cell>
          <cell r="AO275" t="str">
            <v>CTOTAL</v>
          </cell>
          <cell r="AP275" t="str">
            <v>REDES</v>
          </cell>
          <cell r="AQ275" t="str">
            <v>CONEXIONES</v>
          </cell>
        </row>
        <row r="276">
          <cell r="E276" t="str">
            <v>SAN *</v>
          </cell>
          <cell r="N276" t="str">
            <v>A</v>
          </cell>
        </row>
        <row r="278">
          <cell r="B278" t="str">
            <v>NPROY</v>
          </cell>
          <cell r="C278" t="str">
            <v>NOMBRE</v>
          </cell>
          <cell r="D278" t="str">
            <v>SUCURSAL</v>
          </cell>
          <cell r="E278" t="str">
            <v>LOCALIDAD</v>
          </cell>
          <cell r="F278" t="str">
            <v>NORMA</v>
          </cell>
          <cell r="I278" t="str">
            <v>LOTES</v>
          </cell>
          <cell r="K278" t="str">
            <v>TD</v>
          </cell>
          <cell r="L278" t="str">
            <v>AVANCE</v>
          </cell>
          <cell r="M278" t="str">
            <v>CLI_PROY</v>
          </cell>
          <cell r="N278" t="str">
            <v>APRO</v>
          </cell>
          <cell r="O278" t="str">
            <v>LOT_RED</v>
          </cell>
          <cell r="P278" t="str">
            <v>AVAN_OBRAS</v>
          </cell>
          <cell r="Q278" t="str">
            <v>CLI_RED</v>
          </cell>
          <cell r="R278" t="str">
            <v>CLI_CONEC</v>
          </cell>
          <cell r="S278" t="str">
            <v>CLI_SER</v>
          </cell>
          <cell r="T278" t="str">
            <v>DIRECT</v>
          </cell>
          <cell r="U278" t="str">
            <v>C_MED</v>
          </cell>
          <cell r="V278" t="str">
            <v>S_MED</v>
          </cell>
          <cell r="W278" t="str">
            <v>LOT_BAL</v>
          </cell>
          <cell r="Y278" t="str">
            <v>OPS1</v>
          </cell>
          <cell r="Z278" t="str">
            <v>OPS2</v>
          </cell>
          <cell r="AA278" t="str">
            <v>OPS5</v>
          </cell>
          <cell r="AB278" t="str">
            <v>MAR</v>
          </cell>
          <cell r="AD278" t="str">
            <v>RES_PROY</v>
          </cell>
          <cell r="AE278" t="str">
            <v>CONEX</v>
          </cell>
          <cell r="AF278" t="str">
            <v>ALP</v>
          </cell>
          <cell r="AG278" t="str">
            <v>REDB</v>
          </cell>
          <cell r="AH278" t="str">
            <v>REDM</v>
          </cell>
          <cell r="AI278" t="str">
            <v>TOTMAT</v>
          </cell>
          <cell r="AJ278" t="str">
            <v>CCONEX</v>
          </cell>
          <cell r="AK278" t="str">
            <v>CAP</v>
          </cell>
          <cell r="AL278" t="str">
            <v>CREDB</v>
          </cell>
          <cell r="AM278" t="str">
            <v>CREDM</v>
          </cell>
          <cell r="AN278" t="str">
            <v>CTOTMO</v>
          </cell>
          <cell r="AO278" t="str">
            <v>CTOTAL</v>
          </cell>
          <cell r="AP278" t="str">
            <v>REDES</v>
          </cell>
          <cell r="AQ278" t="str">
            <v>CONEXIONES</v>
          </cell>
        </row>
        <row r="279">
          <cell r="E279" t="str">
            <v>CIUD*</v>
          </cell>
          <cell r="N279" t="str">
            <v>A</v>
          </cell>
        </row>
        <row r="281">
          <cell r="B281" t="str">
            <v>NPROY</v>
          </cell>
          <cell r="C281" t="str">
            <v>NOMBRE</v>
          </cell>
          <cell r="D281" t="str">
            <v>SUCURSAL</v>
          </cell>
          <cell r="E281" t="str">
            <v>LOCALIDAD</v>
          </cell>
          <cell r="F281" t="str">
            <v>NORMA</v>
          </cell>
          <cell r="I281" t="str">
            <v>LOTES</v>
          </cell>
          <cell r="K281" t="str">
            <v>TD</v>
          </cell>
          <cell r="L281" t="str">
            <v>AVANCE</v>
          </cell>
          <cell r="M281" t="str">
            <v>CLI_PROY</v>
          </cell>
          <cell r="N281" t="str">
            <v>APRO</v>
          </cell>
          <cell r="O281" t="str">
            <v>LOT_RED</v>
          </cell>
          <cell r="P281" t="str">
            <v>AVAN_OBRAS</v>
          </cell>
          <cell r="Q281" t="str">
            <v>CLI_RED</v>
          </cell>
          <cell r="R281" t="str">
            <v>CLI_CONEC</v>
          </cell>
          <cell r="S281" t="str">
            <v>CLI_SER</v>
          </cell>
          <cell r="T281" t="str">
            <v>DIRECT</v>
          </cell>
          <cell r="U281" t="str">
            <v>C_MED</v>
          </cell>
          <cell r="V281" t="str">
            <v>S_MED</v>
          </cell>
          <cell r="W281" t="str">
            <v>LOT_BAL</v>
          </cell>
          <cell r="Y281" t="str">
            <v>OPS1</v>
          </cell>
          <cell r="Z281" t="str">
            <v>OPS2</v>
          </cell>
          <cell r="AA281" t="str">
            <v>OPS5</v>
          </cell>
          <cell r="AB281" t="str">
            <v>MAR</v>
          </cell>
          <cell r="AD281" t="str">
            <v>RES_PROY</v>
          </cell>
          <cell r="AE281" t="str">
            <v>CONEX</v>
          </cell>
          <cell r="AF281" t="str">
            <v>ALP</v>
          </cell>
          <cell r="AG281" t="str">
            <v>REDB</v>
          </cell>
          <cell r="AH281" t="str">
            <v>REDM</v>
          </cell>
          <cell r="AI281" t="str">
            <v>TOTMAT</v>
          </cell>
          <cell r="AJ281" t="str">
            <v>CCONEX</v>
          </cell>
          <cell r="AK281" t="str">
            <v>CAP</v>
          </cell>
          <cell r="AL281" t="str">
            <v>CREDB</v>
          </cell>
          <cell r="AM281" t="str">
            <v>CREDM</v>
          </cell>
          <cell r="AN281" t="str">
            <v>CTOTMO</v>
          </cell>
          <cell r="AO281" t="str">
            <v>CTOTAL</v>
          </cell>
          <cell r="AP281" t="str">
            <v>REDES</v>
          </cell>
          <cell r="AQ281" t="str">
            <v>CONEXIONES</v>
          </cell>
        </row>
        <row r="282">
          <cell r="E282" t="str">
            <v>ENGA*</v>
          </cell>
          <cell r="N282" t="str">
            <v>A</v>
          </cell>
        </row>
        <row r="284">
          <cell r="B284" t="str">
            <v>NPROY</v>
          </cell>
          <cell r="C284" t="str">
            <v>NOMBRE</v>
          </cell>
          <cell r="D284" t="str">
            <v>SUCURSAL</v>
          </cell>
          <cell r="E284" t="str">
            <v>LOCALIDAD</v>
          </cell>
          <cell r="F284" t="str">
            <v>NORMA</v>
          </cell>
          <cell r="I284" t="str">
            <v>LOTES</v>
          </cell>
          <cell r="K284" t="str">
            <v>TD</v>
          </cell>
          <cell r="L284" t="str">
            <v>AVANCE</v>
          </cell>
          <cell r="M284" t="str">
            <v>CLI_PROY</v>
          </cell>
          <cell r="N284" t="str">
            <v>APRO</v>
          </cell>
          <cell r="O284" t="str">
            <v>LOT_RED</v>
          </cell>
          <cell r="P284" t="str">
            <v>AVAN_OBRAS</v>
          </cell>
          <cell r="Q284" t="str">
            <v>CLI_RED</v>
          </cell>
          <cell r="R284" t="str">
            <v>CLI_CONEC</v>
          </cell>
          <cell r="S284" t="str">
            <v>CLI_SER</v>
          </cell>
          <cell r="T284" t="str">
            <v>DIRECT</v>
          </cell>
          <cell r="U284" t="str">
            <v>C_MED</v>
          </cell>
          <cell r="V284" t="str">
            <v>S_MED</v>
          </cell>
          <cell r="W284" t="str">
            <v>LOT_BAL</v>
          </cell>
          <cell r="Y284" t="str">
            <v>OPS1</v>
          </cell>
          <cell r="Z284" t="str">
            <v>OPS2</v>
          </cell>
          <cell r="AA284" t="str">
            <v>OPS5</v>
          </cell>
          <cell r="AB284" t="str">
            <v>MAR</v>
          </cell>
          <cell r="AD284" t="str">
            <v>RES_PROY</v>
          </cell>
          <cell r="AE284" t="str">
            <v>CONEX</v>
          </cell>
          <cell r="AF284" t="str">
            <v>ALP</v>
          </cell>
          <cell r="AG284" t="str">
            <v>REDB</v>
          </cell>
          <cell r="AH284" t="str">
            <v>REDM</v>
          </cell>
          <cell r="AI284" t="str">
            <v>TOTMAT</v>
          </cell>
          <cell r="AJ284" t="str">
            <v>CCONEX</v>
          </cell>
          <cell r="AK284" t="str">
            <v>CAP</v>
          </cell>
          <cell r="AL284" t="str">
            <v>CREDB</v>
          </cell>
          <cell r="AM284" t="str">
            <v>CREDM</v>
          </cell>
          <cell r="AN284" t="str">
            <v>CTOTMO</v>
          </cell>
          <cell r="AO284" t="str">
            <v>CTOTAL</v>
          </cell>
          <cell r="AP284" t="str">
            <v>REDES</v>
          </cell>
          <cell r="AQ284" t="str">
            <v>CONEXIONES</v>
          </cell>
        </row>
        <row r="285">
          <cell r="E285" t="str">
            <v>SUBA</v>
          </cell>
          <cell r="N285" t="str">
            <v>A</v>
          </cell>
        </row>
        <row r="287">
          <cell r="B287" t="str">
            <v>NPROY</v>
          </cell>
          <cell r="C287" t="str">
            <v>NOMBRE</v>
          </cell>
          <cell r="D287" t="str">
            <v>SUCURSAL</v>
          </cell>
          <cell r="E287" t="str">
            <v>LOCALIDAD</v>
          </cell>
          <cell r="F287" t="str">
            <v>NORMA</v>
          </cell>
          <cell r="I287" t="str">
            <v>LOTES</v>
          </cell>
          <cell r="K287" t="str">
            <v>TD</v>
          </cell>
          <cell r="L287" t="str">
            <v>AVANCE</v>
          </cell>
          <cell r="M287" t="str">
            <v>CLI_PROY</v>
          </cell>
          <cell r="N287" t="str">
            <v>APRO</v>
          </cell>
          <cell r="O287" t="str">
            <v>LOT_RED</v>
          </cell>
          <cell r="P287" t="str">
            <v>AVAN_OBRAS</v>
          </cell>
          <cell r="Q287" t="str">
            <v>CLI_RED</v>
          </cell>
          <cell r="R287" t="str">
            <v>CLI_CONEC</v>
          </cell>
          <cell r="S287" t="str">
            <v>CLI_SER</v>
          </cell>
          <cell r="T287" t="str">
            <v>DIRECT</v>
          </cell>
          <cell r="U287" t="str">
            <v>C_MED</v>
          </cell>
          <cell r="V287" t="str">
            <v>S_MED</v>
          </cell>
          <cell r="W287" t="str">
            <v>LOT_BAL</v>
          </cell>
          <cell r="Y287" t="str">
            <v>OPS1</v>
          </cell>
          <cell r="Z287" t="str">
            <v>OPS2</v>
          </cell>
          <cell r="AA287" t="str">
            <v>OPS5</v>
          </cell>
          <cell r="AB287" t="str">
            <v>MAR</v>
          </cell>
          <cell r="AD287" t="str">
            <v>RES_PROY</v>
          </cell>
          <cell r="AE287" t="str">
            <v>CONEX</v>
          </cell>
          <cell r="AF287" t="str">
            <v>ALP</v>
          </cell>
          <cell r="AG287" t="str">
            <v>REDB</v>
          </cell>
          <cell r="AH287" t="str">
            <v>REDM</v>
          </cell>
          <cell r="AI287" t="str">
            <v>TOTMAT</v>
          </cell>
          <cell r="AJ287" t="str">
            <v>CCONEX</v>
          </cell>
          <cell r="AK287" t="str">
            <v>CAP</v>
          </cell>
          <cell r="AL287" t="str">
            <v>CREDB</v>
          </cell>
          <cell r="AM287" t="str">
            <v>CREDM</v>
          </cell>
          <cell r="AN287" t="str">
            <v>CTOTMO</v>
          </cell>
          <cell r="AO287" t="str">
            <v>CTOTAL</v>
          </cell>
          <cell r="AP287" t="str">
            <v>REDES</v>
          </cell>
          <cell r="AQ287" t="str">
            <v>CONEXIONES</v>
          </cell>
        </row>
        <row r="288">
          <cell r="E288" t="str">
            <v>FONT*</v>
          </cell>
          <cell r="N288" t="str">
            <v>A</v>
          </cell>
        </row>
        <row r="290">
          <cell r="B290" t="str">
            <v>NPROY</v>
          </cell>
          <cell r="C290" t="str">
            <v>NOMBRE</v>
          </cell>
          <cell r="D290" t="str">
            <v>SUCURSAL</v>
          </cell>
          <cell r="E290" t="str">
            <v>LOCALIDAD</v>
          </cell>
          <cell r="F290" t="str">
            <v>NORMA</v>
          </cell>
          <cell r="I290" t="str">
            <v>LOTES</v>
          </cell>
          <cell r="K290" t="str">
            <v>TD</v>
          </cell>
          <cell r="L290" t="str">
            <v>AVANCE</v>
          </cell>
          <cell r="M290" t="str">
            <v>CLI_PROY</v>
          </cell>
          <cell r="N290" t="str">
            <v>APRO</v>
          </cell>
          <cell r="O290" t="str">
            <v>LOT_RED</v>
          </cell>
          <cell r="P290" t="str">
            <v>AVAN_OBRAS</v>
          </cell>
          <cell r="Q290" t="str">
            <v>CLI_RED</v>
          </cell>
          <cell r="R290" t="str">
            <v>CLI_CONEC</v>
          </cell>
          <cell r="S290" t="str">
            <v>CLI_SER</v>
          </cell>
          <cell r="T290" t="str">
            <v>DIRECT</v>
          </cell>
          <cell r="U290" t="str">
            <v>C_MED</v>
          </cell>
          <cell r="V290" t="str">
            <v>S_MED</v>
          </cell>
          <cell r="W290" t="str">
            <v>LOT_BAL</v>
          </cell>
          <cell r="Y290" t="str">
            <v>OPS1</v>
          </cell>
          <cell r="Z290" t="str">
            <v>OPS2</v>
          </cell>
          <cell r="AA290" t="str">
            <v>OPS5</v>
          </cell>
          <cell r="AB290" t="str">
            <v>MAR</v>
          </cell>
          <cell r="AD290" t="str">
            <v>RES_PROY</v>
          </cell>
          <cell r="AE290" t="str">
            <v>CONEX</v>
          </cell>
          <cell r="AF290" t="str">
            <v>ALP</v>
          </cell>
          <cell r="AG290" t="str">
            <v>REDB</v>
          </cell>
          <cell r="AH290" t="str">
            <v>REDM</v>
          </cell>
          <cell r="AI290" t="str">
            <v>TOTMAT</v>
          </cell>
          <cell r="AJ290" t="str">
            <v>CCONEX</v>
          </cell>
          <cell r="AK290" t="str">
            <v>CAP</v>
          </cell>
          <cell r="AL290" t="str">
            <v>CREDB</v>
          </cell>
          <cell r="AM290" t="str">
            <v>CREDM</v>
          </cell>
          <cell r="AN290" t="str">
            <v>CTOTMO</v>
          </cell>
          <cell r="AO290" t="str">
            <v>CTOTAL</v>
          </cell>
          <cell r="AP290" t="str">
            <v>REDES</v>
          </cell>
          <cell r="AQ290" t="str">
            <v>CONEXIONES</v>
          </cell>
        </row>
        <row r="291">
          <cell r="E291" t="str">
            <v>KENN*</v>
          </cell>
          <cell r="N291" t="str">
            <v>A</v>
          </cell>
        </row>
        <row r="296">
          <cell r="B296" t="str">
            <v>NPROY</v>
          </cell>
          <cell r="C296" t="str">
            <v>NOMBRE</v>
          </cell>
          <cell r="D296" t="str">
            <v>SUCURSAL</v>
          </cell>
          <cell r="E296" t="str">
            <v>LOCALIDAD</v>
          </cell>
          <cell r="F296" t="str">
            <v>NORMA</v>
          </cell>
          <cell r="I296" t="str">
            <v>LOTES</v>
          </cell>
          <cell r="K296" t="str">
            <v>TD</v>
          </cell>
          <cell r="L296" t="str">
            <v>AVANCE</v>
          </cell>
          <cell r="M296" t="str">
            <v>CLI_PROY</v>
          </cell>
          <cell r="N296" t="str">
            <v>APRO</v>
          </cell>
          <cell r="O296" t="str">
            <v>LOT_RED</v>
          </cell>
          <cell r="P296" t="str">
            <v>AVAN_OBRAS</v>
          </cell>
          <cell r="Q296" t="str">
            <v>CLI_RED</v>
          </cell>
          <cell r="R296" t="str">
            <v>CLI_CONEC</v>
          </cell>
          <cell r="S296" t="str">
            <v>CLI_SER</v>
          </cell>
          <cell r="T296" t="str">
            <v>DIRECT</v>
          </cell>
          <cell r="U296" t="str">
            <v>C_MED</v>
          </cell>
          <cell r="V296" t="str">
            <v>S_MED</v>
          </cell>
          <cell r="W296" t="str">
            <v>LOT_BAL</v>
          </cell>
          <cell r="Y296" t="str">
            <v>OPS1</v>
          </cell>
          <cell r="Z296" t="str">
            <v>OPS2</v>
          </cell>
          <cell r="AA296" t="str">
            <v>OPS5</v>
          </cell>
          <cell r="AB296" t="str">
            <v>MAR</v>
          </cell>
          <cell r="AD296" t="str">
            <v>RES_PROY</v>
          </cell>
          <cell r="AE296" t="str">
            <v>CONEX</v>
          </cell>
          <cell r="AF296" t="str">
            <v>ALP</v>
          </cell>
          <cell r="AG296" t="str">
            <v>REDB</v>
          </cell>
          <cell r="AH296" t="str">
            <v>REDM</v>
          </cell>
          <cell r="AI296" t="str">
            <v>TOTMAT</v>
          </cell>
          <cell r="AJ296" t="str">
            <v>CCONEX</v>
          </cell>
          <cell r="AK296" t="str">
            <v>CAP</v>
          </cell>
          <cell r="AL296" t="str">
            <v>CREDB</v>
          </cell>
          <cell r="AM296" t="str">
            <v>CREDM</v>
          </cell>
          <cell r="AN296" t="str">
            <v>CTOTMO</v>
          </cell>
          <cell r="AO296" t="str">
            <v>CTOTAL</v>
          </cell>
          <cell r="AP296" t="str">
            <v>REDES</v>
          </cell>
          <cell r="AQ296" t="str">
            <v>CONEXIONES</v>
          </cell>
        </row>
        <row r="297">
          <cell r="E297" t="str">
            <v>BOSA</v>
          </cell>
          <cell r="N297" t="str">
            <v>A</v>
          </cell>
          <cell r="P297" t="str">
            <v>&gt;0</v>
          </cell>
        </row>
        <row r="299">
          <cell r="B299" t="str">
            <v>NPROY</v>
          </cell>
          <cell r="C299" t="str">
            <v>NOMBRE</v>
          </cell>
          <cell r="D299" t="str">
            <v>SUCURSAL</v>
          </cell>
          <cell r="E299" t="str">
            <v>LOCALIDAD</v>
          </cell>
          <cell r="F299" t="str">
            <v>NORMA</v>
          </cell>
          <cell r="I299" t="str">
            <v>LOTES</v>
          </cell>
          <cell r="K299" t="str">
            <v>TD</v>
          </cell>
          <cell r="L299" t="str">
            <v>AVANCE</v>
          </cell>
          <cell r="M299" t="str">
            <v>CLI_PROY</v>
          </cell>
          <cell r="N299" t="str">
            <v>APRO</v>
          </cell>
          <cell r="O299" t="str">
            <v>LOT_RED</v>
          </cell>
          <cell r="P299" t="str">
            <v>AVAN_OBRAS</v>
          </cell>
          <cell r="Q299" t="str">
            <v>CLI_RED</v>
          </cell>
          <cell r="R299" t="str">
            <v>CLI_CONEC</v>
          </cell>
          <cell r="S299" t="str">
            <v>CLI_SER</v>
          </cell>
          <cell r="T299" t="str">
            <v>DIRECT</v>
          </cell>
          <cell r="U299" t="str">
            <v>C_MED</v>
          </cell>
          <cell r="V299" t="str">
            <v>S_MED</v>
          </cell>
          <cell r="W299" t="str">
            <v>LOT_BAL</v>
          </cell>
          <cell r="Y299" t="str">
            <v>OPS1</v>
          </cell>
          <cell r="Z299" t="str">
            <v>OPS2</v>
          </cell>
          <cell r="AA299" t="str">
            <v>OPS5</v>
          </cell>
          <cell r="AB299" t="str">
            <v>MAR</v>
          </cell>
          <cell r="AD299" t="str">
            <v>RES_PROY</v>
          </cell>
          <cell r="AE299" t="str">
            <v>CONEX</v>
          </cell>
          <cell r="AF299" t="str">
            <v>ALP</v>
          </cell>
          <cell r="AG299" t="str">
            <v>REDB</v>
          </cell>
          <cell r="AH299" t="str">
            <v>REDM</v>
          </cell>
          <cell r="AI299" t="str">
            <v>TOTMAT</v>
          </cell>
          <cell r="AJ299" t="str">
            <v>CCONEX</v>
          </cell>
          <cell r="AK299" t="str">
            <v>CAP</v>
          </cell>
          <cell r="AL299" t="str">
            <v>CREDB</v>
          </cell>
          <cell r="AM299" t="str">
            <v>CREDM</v>
          </cell>
          <cell r="AN299" t="str">
            <v>CTOTMO</v>
          </cell>
          <cell r="AO299" t="str">
            <v>CTOTAL</v>
          </cell>
          <cell r="AP299" t="str">
            <v>REDES</v>
          </cell>
          <cell r="AQ299" t="str">
            <v>CONEXIONES</v>
          </cell>
        </row>
        <row r="300">
          <cell r="E300" t="str">
            <v>CHAP*</v>
          </cell>
          <cell r="N300" t="str">
            <v>A</v>
          </cell>
          <cell r="P300" t="str">
            <v>&gt;0</v>
          </cell>
        </row>
        <row r="302">
          <cell r="B302" t="str">
            <v>NPROY</v>
          </cell>
          <cell r="C302" t="str">
            <v>NOMBRE</v>
          </cell>
          <cell r="D302" t="str">
            <v>SUCURSAL</v>
          </cell>
          <cell r="E302" t="str">
            <v>LOCALIDAD</v>
          </cell>
          <cell r="F302" t="str">
            <v>NORMA</v>
          </cell>
          <cell r="I302" t="str">
            <v>LOTES</v>
          </cell>
          <cell r="K302" t="str">
            <v>TD</v>
          </cell>
          <cell r="L302" t="str">
            <v>AVANCE</v>
          </cell>
          <cell r="M302" t="str">
            <v>CLI_PROY</v>
          </cell>
          <cell r="N302" t="str">
            <v>APRO</v>
          </cell>
          <cell r="O302" t="str">
            <v>LOT_RED</v>
          </cell>
          <cell r="P302" t="str">
            <v>AVAN_OBRAS</v>
          </cell>
          <cell r="Q302" t="str">
            <v>CLI_RED</v>
          </cell>
          <cell r="R302" t="str">
            <v>CLI_CONEC</v>
          </cell>
          <cell r="S302" t="str">
            <v>CLI_SER</v>
          </cell>
          <cell r="T302" t="str">
            <v>DIRECT</v>
          </cell>
          <cell r="U302" t="str">
            <v>C_MED</v>
          </cell>
          <cell r="V302" t="str">
            <v>S_MED</v>
          </cell>
          <cell r="W302" t="str">
            <v>LOT_BAL</v>
          </cell>
          <cell r="Y302" t="str">
            <v>OPS1</v>
          </cell>
          <cell r="Z302" t="str">
            <v>OPS2</v>
          </cell>
          <cell r="AA302" t="str">
            <v>OPS5</v>
          </cell>
          <cell r="AB302" t="str">
            <v>MAR</v>
          </cell>
          <cell r="AD302" t="str">
            <v>RES_PROY</v>
          </cell>
          <cell r="AE302" t="str">
            <v>CONEX</v>
          </cell>
          <cell r="AF302" t="str">
            <v>ALP</v>
          </cell>
          <cell r="AG302" t="str">
            <v>REDB</v>
          </cell>
          <cell r="AH302" t="str">
            <v>REDM</v>
          </cell>
          <cell r="AI302" t="str">
            <v>TOTMAT</v>
          </cell>
          <cell r="AJ302" t="str">
            <v>CCONEX</v>
          </cell>
          <cell r="AK302" t="str">
            <v>CAP</v>
          </cell>
          <cell r="AL302" t="str">
            <v>CREDB</v>
          </cell>
          <cell r="AM302" t="str">
            <v>CREDM</v>
          </cell>
          <cell r="AN302" t="str">
            <v>CTOTMO</v>
          </cell>
          <cell r="AO302" t="str">
            <v>CTOTAL</v>
          </cell>
          <cell r="AP302" t="str">
            <v>REDES</v>
          </cell>
          <cell r="AQ302" t="str">
            <v>CONEXIONES</v>
          </cell>
        </row>
        <row r="303">
          <cell r="E303" t="str">
            <v>RAFA*</v>
          </cell>
          <cell r="N303" t="str">
            <v>A</v>
          </cell>
          <cell r="P303" t="str">
            <v>&gt;0</v>
          </cell>
        </row>
        <row r="305">
          <cell r="B305" t="str">
            <v>NPROY</v>
          </cell>
          <cell r="C305" t="str">
            <v>NOMBRE</v>
          </cell>
          <cell r="D305" t="str">
            <v>SUCURSAL</v>
          </cell>
          <cell r="E305" t="str">
            <v>LOCALIDAD</v>
          </cell>
          <cell r="F305" t="str">
            <v>NORMA</v>
          </cell>
          <cell r="I305" t="str">
            <v>LOTES</v>
          </cell>
          <cell r="K305" t="str">
            <v>TD</v>
          </cell>
          <cell r="L305" t="str">
            <v>AVANCE</v>
          </cell>
          <cell r="M305" t="str">
            <v>CLI_PROY</v>
          </cell>
          <cell r="N305" t="str">
            <v>APRO</v>
          </cell>
          <cell r="O305" t="str">
            <v>LOT_RED</v>
          </cell>
          <cell r="P305" t="str">
            <v>AVAN_OBRAS</v>
          </cell>
          <cell r="Q305" t="str">
            <v>CLI_RED</v>
          </cell>
          <cell r="R305" t="str">
            <v>CLI_CONEC</v>
          </cell>
          <cell r="S305" t="str">
            <v>CLI_SER</v>
          </cell>
          <cell r="T305" t="str">
            <v>DIRECT</v>
          </cell>
          <cell r="U305" t="str">
            <v>C_MED</v>
          </cell>
          <cell r="V305" t="str">
            <v>S_MED</v>
          </cell>
          <cell r="W305" t="str">
            <v>LOT_BAL</v>
          </cell>
          <cell r="Y305" t="str">
            <v>OPS1</v>
          </cell>
          <cell r="Z305" t="str">
            <v>OPS2</v>
          </cell>
          <cell r="AA305" t="str">
            <v>OPS5</v>
          </cell>
          <cell r="AB305" t="str">
            <v>MAR</v>
          </cell>
          <cell r="AD305" t="str">
            <v>RES_PROY</v>
          </cell>
          <cell r="AE305" t="str">
            <v>CONEX</v>
          </cell>
          <cell r="AF305" t="str">
            <v>ALP</v>
          </cell>
          <cell r="AG305" t="str">
            <v>REDB</v>
          </cell>
          <cell r="AH305" t="str">
            <v>REDM</v>
          </cell>
          <cell r="AI305" t="str">
            <v>TOTMAT</v>
          </cell>
          <cell r="AJ305" t="str">
            <v>CCONEX</v>
          </cell>
          <cell r="AK305" t="str">
            <v>CAP</v>
          </cell>
          <cell r="AL305" t="str">
            <v>CREDB</v>
          </cell>
          <cell r="AM305" t="str">
            <v>CREDM</v>
          </cell>
          <cell r="AN305" t="str">
            <v>CTOTMO</v>
          </cell>
          <cell r="AO305" t="str">
            <v>CTOTAL</v>
          </cell>
          <cell r="AP305" t="str">
            <v>REDES</v>
          </cell>
          <cell r="AQ305" t="str">
            <v>CONEXIONES</v>
          </cell>
        </row>
        <row r="306">
          <cell r="E306" t="str">
            <v>SANT*</v>
          </cell>
          <cell r="N306" t="str">
            <v>A</v>
          </cell>
          <cell r="P306" t="str">
            <v>&gt;0</v>
          </cell>
        </row>
        <row r="308">
          <cell r="B308" t="str">
            <v>NPROY</v>
          </cell>
          <cell r="C308" t="str">
            <v>NOMBRE</v>
          </cell>
          <cell r="D308" t="str">
            <v>SUCURSAL</v>
          </cell>
          <cell r="E308" t="str">
            <v>LOCALIDAD</v>
          </cell>
          <cell r="F308" t="str">
            <v>NORMA</v>
          </cell>
          <cell r="I308" t="str">
            <v>LOTES</v>
          </cell>
          <cell r="K308" t="str">
            <v>TD</v>
          </cell>
          <cell r="L308" t="str">
            <v>AVANCE</v>
          </cell>
          <cell r="M308" t="str">
            <v>CLI_PROY</v>
          </cell>
          <cell r="N308" t="str">
            <v>APRO</v>
          </cell>
          <cell r="O308" t="str">
            <v>LOT_RED</v>
          </cell>
          <cell r="P308" t="str">
            <v>AVAN_OBRAS</v>
          </cell>
          <cell r="Q308" t="str">
            <v>CLI_RED</v>
          </cell>
          <cell r="R308" t="str">
            <v>CLI_CONEC</v>
          </cell>
          <cell r="S308" t="str">
            <v>CLI_SER</v>
          </cell>
          <cell r="T308" t="str">
            <v>DIRECT</v>
          </cell>
          <cell r="U308" t="str">
            <v>C_MED</v>
          </cell>
          <cell r="V308" t="str">
            <v>S_MED</v>
          </cell>
          <cell r="W308" t="str">
            <v>LOT_BAL</v>
          </cell>
          <cell r="Y308" t="str">
            <v>OPS1</v>
          </cell>
          <cell r="Z308" t="str">
            <v>OPS2</v>
          </cell>
          <cell r="AA308" t="str">
            <v>OPS5</v>
          </cell>
          <cell r="AB308" t="str">
            <v>MAR</v>
          </cell>
          <cell r="AD308" t="str">
            <v>RES_PROY</v>
          </cell>
          <cell r="AE308" t="str">
            <v>CONEX</v>
          </cell>
          <cell r="AF308" t="str">
            <v>ALP</v>
          </cell>
          <cell r="AG308" t="str">
            <v>REDB</v>
          </cell>
          <cell r="AH308" t="str">
            <v>REDM</v>
          </cell>
          <cell r="AI308" t="str">
            <v>TOTMAT</v>
          </cell>
          <cell r="AJ308" t="str">
            <v>CCONEX</v>
          </cell>
          <cell r="AK308" t="str">
            <v>CAP</v>
          </cell>
          <cell r="AL308" t="str">
            <v>CREDB</v>
          </cell>
          <cell r="AM308" t="str">
            <v>CREDM</v>
          </cell>
          <cell r="AN308" t="str">
            <v>CTOTMO</v>
          </cell>
          <cell r="AO308" t="str">
            <v>CTOTAL</v>
          </cell>
          <cell r="AP308" t="str">
            <v>REDES</v>
          </cell>
          <cell r="AQ308" t="str">
            <v>CONEXIONES</v>
          </cell>
        </row>
        <row r="309">
          <cell r="E309" t="str">
            <v>SOAC*</v>
          </cell>
          <cell r="N309" t="str">
            <v>A</v>
          </cell>
          <cell r="P309" t="str">
            <v>&gt;0</v>
          </cell>
        </row>
        <row r="311">
          <cell r="B311" t="str">
            <v>NPROY</v>
          </cell>
          <cell r="C311" t="str">
            <v>NOMBRE</v>
          </cell>
          <cell r="D311" t="str">
            <v>SUCURSAL</v>
          </cell>
          <cell r="E311" t="str">
            <v>LOCALIDAD</v>
          </cell>
          <cell r="F311" t="str">
            <v>NORMA</v>
          </cell>
          <cell r="I311" t="str">
            <v>LOTES</v>
          </cell>
          <cell r="K311" t="str">
            <v>TD</v>
          </cell>
          <cell r="L311" t="str">
            <v>AVANCE</v>
          </cell>
          <cell r="M311" t="str">
            <v>CLI_PROY</v>
          </cell>
          <cell r="N311" t="str">
            <v>APRO</v>
          </cell>
          <cell r="O311" t="str">
            <v>LOT_RED</v>
          </cell>
          <cell r="P311" t="str">
            <v>AVAN_OBRAS</v>
          </cell>
          <cell r="Q311" t="str">
            <v>CLI_RED</v>
          </cell>
          <cell r="R311" t="str">
            <v>CLI_CONEC</v>
          </cell>
          <cell r="S311" t="str">
            <v>CLI_SER</v>
          </cell>
          <cell r="T311" t="str">
            <v>DIRECT</v>
          </cell>
          <cell r="U311" t="str">
            <v>C_MED</v>
          </cell>
          <cell r="V311" t="str">
            <v>S_MED</v>
          </cell>
          <cell r="W311" t="str">
            <v>LOT_BAL</v>
          </cell>
          <cell r="Y311" t="str">
            <v>OPS1</v>
          </cell>
          <cell r="Z311" t="str">
            <v>OPS2</v>
          </cell>
          <cell r="AA311" t="str">
            <v>OPS5</v>
          </cell>
          <cell r="AB311" t="str">
            <v>MAR</v>
          </cell>
          <cell r="AD311" t="str">
            <v>RES_PROY</v>
          </cell>
          <cell r="AE311" t="str">
            <v>CONEX</v>
          </cell>
          <cell r="AF311" t="str">
            <v>ALP</v>
          </cell>
          <cell r="AG311" t="str">
            <v>REDB</v>
          </cell>
          <cell r="AH311" t="str">
            <v>REDM</v>
          </cell>
          <cell r="AI311" t="str">
            <v>TOTMAT</v>
          </cell>
          <cell r="AJ311" t="str">
            <v>CCONEX</v>
          </cell>
          <cell r="AK311" t="str">
            <v>CAP</v>
          </cell>
          <cell r="AL311" t="str">
            <v>CREDB</v>
          </cell>
          <cell r="AM311" t="str">
            <v>CREDM</v>
          </cell>
          <cell r="AN311" t="str">
            <v>CTOTMO</v>
          </cell>
          <cell r="AO311" t="str">
            <v>CTOTAL</v>
          </cell>
          <cell r="AP311" t="str">
            <v>REDES</v>
          </cell>
          <cell r="AQ311" t="str">
            <v>CONEXIONES</v>
          </cell>
        </row>
        <row r="312">
          <cell r="E312" t="str">
            <v>USAQ*</v>
          </cell>
          <cell r="N312" t="str">
            <v>A</v>
          </cell>
          <cell r="P312" t="str">
            <v>&gt;0</v>
          </cell>
        </row>
        <row r="314">
          <cell r="B314" t="str">
            <v>NPROY</v>
          </cell>
          <cell r="C314" t="str">
            <v>NOMBRE</v>
          </cell>
          <cell r="D314" t="str">
            <v>SUCURSAL</v>
          </cell>
          <cell r="E314" t="str">
            <v>LOCALIDAD</v>
          </cell>
          <cell r="F314" t="str">
            <v>NORMA</v>
          </cell>
          <cell r="I314" t="str">
            <v>LOTES</v>
          </cell>
          <cell r="K314" t="str">
            <v>TD</v>
          </cell>
          <cell r="L314" t="str">
            <v>AVANCE</v>
          </cell>
          <cell r="M314" t="str">
            <v>CLI_PROY</v>
          </cell>
          <cell r="N314" t="str">
            <v>APRO</v>
          </cell>
          <cell r="O314" t="str">
            <v>LOT_RED</v>
          </cell>
          <cell r="P314" t="str">
            <v>AVAN_OBRAS</v>
          </cell>
          <cell r="Q314" t="str">
            <v>CLI_RED</v>
          </cell>
          <cell r="R314" t="str">
            <v>CLI_CONEC</v>
          </cell>
          <cell r="S314" t="str">
            <v>CLI_SER</v>
          </cell>
          <cell r="T314" t="str">
            <v>DIRECT</v>
          </cell>
          <cell r="U314" t="str">
            <v>C_MED</v>
          </cell>
          <cell r="V314" t="str">
            <v>S_MED</v>
          </cell>
          <cell r="W314" t="str">
            <v>LOT_BAL</v>
          </cell>
          <cell r="Y314" t="str">
            <v>OPS1</v>
          </cell>
          <cell r="Z314" t="str">
            <v>OPS2</v>
          </cell>
          <cell r="AA314" t="str">
            <v>OPS5</v>
          </cell>
          <cell r="AB314" t="str">
            <v>MAR</v>
          </cell>
          <cell r="AD314" t="str">
            <v>RES_PROY</v>
          </cell>
          <cell r="AE314" t="str">
            <v>CONEX</v>
          </cell>
          <cell r="AF314" t="str">
            <v>ALP</v>
          </cell>
          <cell r="AG314" t="str">
            <v>REDB</v>
          </cell>
          <cell r="AH314" t="str">
            <v>REDM</v>
          </cell>
          <cell r="AI314" t="str">
            <v>TOTMAT</v>
          </cell>
          <cell r="AJ314" t="str">
            <v>CCONEX</v>
          </cell>
          <cell r="AK314" t="str">
            <v>CAP</v>
          </cell>
          <cell r="AL314" t="str">
            <v>CREDB</v>
          </cell>
          <cell r="AM314" t="str">
            <v>CREDM</v>
          </cell>
          <cell r="AN314" t="str">
            <v>CTOTMO</v>
          </cell>
          <cell r="AO314" t="str">
            <v>CTOTAL</v>
          </cell>
          <cell r="AP314" t="str">
            <v>REDES</v>
          </cell>
          <cell r="AQ314" t="str">
            <v>CONEXIONES</v>
          </cell>
        </row>
        <row r="315">
          <cell r="E315" t="str">
            <v>USME</v>
          </cell>
          <cell r="N315" t="str">
            <v>A</v>
          </cell>
          <cell r="P315" t="str">
            <v>&gt;0</v>
          </cell>
        </row>
        <row r="317">
          <cell r="B317" t="str">
            <v>NPROY</v>
          </cell>
          <cell r="C317" t="str">
            <v>NOMBRE</v>
          </cell>
          <cell r="D317" t="str">
            <v>SUCURSAL</v>
          </cell>
          <cell r="E317" t="str">
            <v>LOCALIDAD</v>
          </cell>
          <cell r="F317" t="str">
            <v>NORMA</v>
          </cell>
          <cell r="I317" t="str">
            <v>LOTES</v>
          </cell>
          <cell r="K317" t="str">
            <v>TD</v>
          </cell>
          <cell r="L317" t="str">
            <v>AVANCE</v>
          </cell>
          <cell r="M317" t="str">
            <v>CLI_PROY</v>
          </cell>
          <cell r="N317" t="str">
            <v>APRO</v>
          </cell>
          <cell r="O317" t="str">
            <v>LOT_RED</v>
          </cell>
          <cell r="P317" t="str">
            <v>AVAN_OBRAS</v>
          </cell>
          <cell r="Q317" t="str">
            <v>CLI_RED</v>
          </cell>
          <cell r="R317" t="str">
            <v>CLI_CONEC</v>
          </cell>
          <cell r="S317" t="str">
            <v>CLI_SER</v>
          </cell>
          <cell r="T317" t="str">
            <v>DIRECT</v>
          </cell>
          <cell r="U317" t="str">
            <v>C_MED</v>
          </cell>
          <cell r="V317" t="str">
            <v>S_MED</v>
          </cell>
          <cell r="W317" t="str">
            <v>LOT_BAL</v>
          </cell>
          <cell r="Y317" t="str">
            <v>OPS1</v>
          </cell>
          <cell r="Z317" t="str">
            <v>OPS2</v>
          </cell>
          <cell r="AA317" t="str">
            <v>OPS5</v>
          </cell>
          <cell r="AB317" t="str">
            <v>MAR</v>
          </cell>
          <cell r="AD317" t="str">
            <v>RES_PROY</v>
          </cell>
          <cell r="AE317" t="str">
            <v>CONEX</v>
          </cell>
          <cell r="AF317" t="str">
            <v>ALP</v>
          </cell>
          <cell r="AG317" t="str">
            <v>REDB</v>
          </cell>
          <cell r="AH317" t="str">
            <v>REDM</v>
          </cell>
          <cell r="AI317" t="str">
            <v>TOTMAT</v>
          </cell>
          <cell r="AJ317" t="str">
            <v>CCONEX</v>
          </cell>
          <cell r="AK317" t="str">
            <v>CAP</v>
          </cell>
          <cell r="AL317" t="str">
            <v>CREDB</v>
          </cell>
          <cell r="AM317" t="str">
            <v>CREDM</v>
          </cell>
          <cell r="AN317" t="str">
            <v>CTOTMO</v>
          </cell>
          <cell r="AO317" t="str">
            <v>CTOTAL</v>
          </cell>
          <cell r="AP317" t="str">
            <v>REDES</v>
          </cell>
          <cell r="AQ317" t="str">
            <v>CONEXIONES</v>
          </cell>
        </row>
        <row r="318">
          <cell r="E318" t="str">
            <v>SAN *</v>
          </cell>
          <cell r="N318" t="str">
            <v>A</v>
          </cell>
          <cell r="P318" t="str">
            <v>&gt;0</v>
          </cell>
        </row>
        <row r="320">
          <cell r="B320" t="str">
            <v>NPROY</v>
          </cell>
          <cell r="C320" t="str">
            <v>NOMBRE</v>
          </cell>
          <cell r="D320" t="str">
            <v>SUCURSAL</v>
          </cell>
          <cell r="E320" t="str">
            <v>LOCALIDAD</v>
          </cell>
          <cell r="F320" t="str">
            <v>NORMA</v>
          </cell>
          <cell r="I320" t="str">
            <v>LOTES</v>
          </cell>
          <cell r="K320" t="str">
            <v>TD</v>
          </cell>
          <cell r="L320" t="str">
            <v>AVANCE</v>
          </cell>
          <cell r="M320" t="str">
            <v>CLI_PROY</v>
          </cell>
          <cell r="N320" t="str">
            <v>APRO</v>
          </cell>
          <cell r="O320" t="str">
            <v>LOT_RED</v>
          </cell>
          <cell r="P320" t="str">
            <v>AVAN_OBRAS</v>
          </cell>
          <cell r="Q320" t="str">
            <v>CLI_RED</v>
          </cell>
          <cell r="R320" t="str">
            <v>CLI_CONEC</v>
          </cell>
          <cell r="S320" t="str">
            <v>CLI_SER</v>
          </cell>
          <cell r="T320" t="str">
            <v>DIRECT</v>
          </cell>
          <cell r="U320" t="str">
            <v>C_MED</v>
          </cell>
          <cell r="V320" t="str">
            <v>S_MED</v>
          </cell>
          <cell r="W320" t="str">
            <v>LOT_BAL</v>
          </cell>
          <cell r="Y320" t="str">
            <v>OPS1</v>
          </cell>
          <cell r="Z320" t="str">
            <v>OPS2</v>
          </cell>
          <cell r="AA320" t="str">
            <v>OPS5</v>
          </cell>
          <cell r="AB320" t="str">
            <v>MAR</v>
          </cell>
          <cell r="AD320" t="str">
            <v>RES_PROY</v>
          </cell>
          <cell r="AE320" t="str">
            <v>CONEX</v>
          </cell>
          <cell r="AF320" t="str">
            <v>ALP</v>
          </cell>
          <cell r="AG320" t="str">
            <v>REDB</v>
          </cell>
          <cell r="AH320" t="str">
            <v>REDM</v>
          </cell>
          <cell r="AI320" t="str">
            <v>TOTMAT</v>
          </cell>
          <cell r="AJ320" t="str">
            <v>CCONEX</v>
          </cell>
          <cell r="AK320" t="str">
            <v>CAP</v>
          </cell>
          <cell r="AL320" t="str">
            <v>CREDB</v>
          </cell>
          <cell r="AM320" t="str">
            <v>CREDM</v>
          </cell>
          <cell r="AN320" t="str">
            <v>CTOTMO</v>
          </cell>
          <cell r="AO320" t="str">
            <v>CTOTAL</v>
          </cell>
          <cell r="AP320" t="str">
            <v>REDES</v>
          </cell>
          <cell r="AQ320" t="str">
            <v>CONEXIONES</v>
          </cell>
        </row>
        <row r="321">
          <cell r="E321" t="str">
            <v>CIUD*</v>
          </cell>
          <cell r="P321" t="str">
            <v>&gt;0</v>
          </cell>
        </row>
        <row r="323">
          <cell r="B323" t="str">
            <v>NPROY</v>
          </cell>
          <cell r="C323" t="str">
            <v>NOMBRE</v>
          </cell>
          <cell r="D323" t="str">
            <v>SUCURSAL</v>
          </cell>
          <cell r="E323" t="str">
            <v>LOCALIDAD</v>
          </cell>
          <cell r="F323" t="str">
            <v>NORMA</v>
          </cell>
          <cell r="I323" t="str">
            <v>LOTES</v>
          </cell>
          <cell r="K323" t="str">
            <v>TD</v>
          </cell>
          <cell r="L323" t="str">
            <v>AVANCE</v>
          </cell>
          <cell r="M323" t="str">
            <v>CLI_PROY</v>
          </cell>
          <cell r="N323" t="str">
            <v>APRO</v>
          </cell>
          <cell r="O323" t="str">
            <v>LOT_RED</v>
          </cell>
          <cell r="P323" t="str">
            <v>AVAN_OBRAS</v>
          </cell>
          <cell r="Q323" t="str">
            <v>CLI_RED</v>
          </cell>
          <cell r="R323" t="str">
            <v>CLI_CONEC</v>
          </cell>
          <cell r="S323" t="str">
            <v>CLI_SER</v>
          </cell>
          <cell r="T323" t="str">
            <v>DIRECT</v>
          </cell>
          <cell r="U323" t="str">
            <v>C_MED</v>
          </cell>
          <cell r="V323" t="str">
            <v>S_MED</v>
          </cell>
          <cell r="W323" t="str">
            <v>LOT_BAL</v>
          </cell>
          <cell r="Y323" t="str">
            <v>OPS1</v>
          </cell>
          <cell r="Z323" t="str">
            <v>OPS2</v>
          </cell>
          <cell r="AA323" t="str">
            <v>OPS5</v>
          </cell>
          <cell r="AB323" t="str">
            <v>MAR</v>
          </cell>
          <cell r="AD323" t="str">
            <v>RES_PROY</v>
          </cell>
          <cell r="AE323" t="str">
            <v>CONEX</v>
          </cell>
          <cell r="AF323" t="str">
            <v>ALP</v>
          </cell>
          <cell r="AG323" t="str">
            <v>REDB</v>
          </cell>
          <cell r="AH323" t="str">
            <v>REDM</v>
          </cell>
          <cell r="AI323" t="str">
            <v>TOTMAT</v>
          </cell>
          <cell r="AJ323" t="str">
            <v>CCONEX</v>
          </cell>
          <cell r="AK323" t="str">
            <v>CAP</v>
          </cell>
          <cell r="AL323" t="str">
            <v>CREDB</v>
          </cell>
          <cell r="AM323" t="str">
            <v>CREDM</v>
          </cell>
          <cell r="AN323" t="str">
            <v>CTOTMO</v>
          </cell>
          <cell r="AO323" t="str">
            <v>CTOTAL</v>
          </cell>
          <cell r="AP323" t="str">
            <v>REDES</v>
          </cell>
          <cell r="AQ323" t="str">
            <v>CONEXIONES</v>
          </cell>
        </row>
        <row r="324">
          <cell r="E324" t="str">
            <v>ENGA*</v>
          </cell>
          <cell r="P324" t="str">
            <v>&gt;0</v>
          </cell>
        </row>
        <row r="326">
          <cell r="B326" t="str">
            <v>NPROY</v>
          </cell>
          <cell r="C326" t="str">
            <v>NOMBRE</v>
          </cell>
          <cell r="D326" t="str">
            <v>SUCURSAL</v>
          </cell>
          <cell r="E326" t="str">
            <v>LOCALIDAD</v>
          </cell>
          <cell r="F326" t="str">
            <v>NORMA</v>
          </cell>
          <cell r="I326" t="str">
            <v>LOTES</v>
          </cell>
          <cell r="K326" t="str">
            <v>TD</v>
          </cell>
          <cell r="L326" t="str">
            <v>AVANCE</v>
          </cell>
          <cell r="M326" t="str">
            <v>CLI_PROY</v>
          </cell>
          <cell r="N326" t="str">
            <v>APRO</v>
          </cell>
          <cell r="O326" t="str">
            <v>LOT_RED</v>
          </cell>
          <cell r="P326" t="str">
            <v>AVAN_OBRAS</v>
          </cell>
          <cell r="Q326" t="str">
            <v>CLI_RED</v>
          </cell>
          <cell r="R326" t="str">
            <v>CLI_CONEC</v>
          </cell>
          <cell r="S326" t="str">
            <v>CLI_SER</v>
          </cell>
          <cell r="T326" t="str">
            <v>DIRECT</v>
          </cell>
          <cell r="U326" t="str">
            <v>C_MED</v>
          </cell>
          <cell r="V326" t="str">
            <v>S_MED</v>
          </cell>
          <cell r="W326" t="str">
            <v>LOT_BAL</v>
          </cell>
          <cell r="Y326" t="str">
            <v>OPS1</v>
          </cell>
          <cell r="Z326" t="str">
            <v>OPS2</v>
          </cell>
          <cell r="AA326" t="str">
            <v>OPS5</v>
          </cell>
          <cell r="AB326" t="str">
            <v>MAR</v>
          </cell>
          <cell r="AD326" t="str">
            <v>RES_PROY</v>
          </cell>
          <cell r="AE326" t="str">
            <v>CONEX</v>
          </cell>
          <cell r="AF326" t="str">
            <v>ALP</v>
          </cell>
          <cell r="AG326" t="str">
            <v>REDB</v>
          </cell>
          <cell r="AH326" t="str">
            <v>REDM</v>
          </cell>
          <cell r="AI326" t="str">
            <v>TOTMAT</v>
          </cell>
          <cell r="AJ326" t="str">
            <v>CCONEX</v>
          </cell>
          <cell r="AK326" t="str">
            <v>CAP</v>
          </cell>
          <cell r="AL326" t="str">
            <v>CREDB</v>
          </cell>
          <cell r="AM326" t="str">
            <v>CREDM</v>
          </cell>
          <cell r="AN326" t="str">
            <v>CTOTMO</v>
          </cell>
          <cell r="AO326" t="str">
            <v>CTOTAL</v>
          </cell>
          <cell r="AP326" t="str">
            <v>REDES</v>
          </cell>
          <cell r="AQ326" t="str">
            <v>CONEXIONES</v>
          </cell>
        </row>
        <row r="327">
          <cell r="E327" t="str">
            <v>SUBA</v>
          </cell>
          <cell r="P327" t="str">
            <v>&gt;0</v>
          </cell>
        </row>
        <row r="329">
          <cell r="B329" t="str">
            <v>NPROY</v>
          </cell>
          <cell r="C329" t="str">
            <v>NOMBRE</v>
          </cell>
          <cell r="D329" t="str">
            <v>SUCURSAL</v>
          </cell>
          <cell r="E329" t="str">
            <v>LOCALIDAD</v>
          </cell>
          <cell r="F329" t="str">
            <v>NORMA</v>
          </cell>
          <cell r="I329" t="str">
            <v>LOTES</v>
          </cell>
          <cell r="K329" t="str">
            <v>TD</v>
          </cell>
          <cell r="L329" t="str">
            <v>AVANCE</v>
          </cell>
          <cell r="M329" t="str">
            <v>CLI_PROY</v>
          </cell>
          <cell r="N329" t="str">
            <v>APRO</v>
          </cell>
          <cell r="O329" t="str">
            <v>LOT_RED</v>
          </cell>
          <cell r="P329" t="str">
            <v>AVAN_OBRAS</v>
          </cell>
          <cell r="Q329" t="str">
            <v>CLI_RED</v>
          </cell>
          <cell r="R329" t="str">
            <v>CLI_CONEC</v>
          </cell>
          <cell r="S329" t="str">
            <v>CLI_SER</v>
          </cell>
          <cell r="T329" t="str">
            <v>DIRECT</v>
          </cell>
          <cell r="U329" t="str">
            <v>C_MED</v>
          </cell>
          <cell r="V329" t="str">
            <v>S_MED</v>
          </cell>
          <cell r="W329" t="str">
            <v>LOT_BAL</v>
          </cell>
          <cell r="Y329" t="str">
            <v>OPS1</v>
          </cell>
          <cell r="Z329" t="str">
            <v>OPS2</v>
          </cell>
          <cell r="AA329" t="str">
            <v>OPS5</v>
          </cell>
          <cell r="AB329" t="str">
            <v>MAR</v>
          </cell>
          <cell r="AD329" t="str">
            <v>RES_PROY</v>
          </cell>
          <cell r="AE329" t="str">
            <v>CONEX</v>
          </cell>
          <cell r="AF329" t="str">
            <v>ALP</v>
          </cell>
          <cell r="AG329" t="str">
            <v>REDB</v>
          </cell>
          <cell r="AH329" t="str">
            <v>REDM</v>
          </cell>
          <cell r="AI329" t="str">
            <v>TOTMAT</v>
          </cell>
          <cell r="AJ329" t="str">
            <v>CCONEX</v>
          </cell>
          <cell r="AK329" t="str">
            <v>CAP</v>
          </cell>
          <cell r="AL329" t="str">
            <v>CREDB</v>
          </cell>
          <cell r="AM329" t="str">
            <v>CREDM</v>
          </cell>
          <cell r="AN329" t="str">
            <v>CTOTMO</v>
          </cell>
          <cell r="AO329" t="str">
            <v>CTOTAL</v>
          </cell>
          <cell r="AP329" t="str">
            <v>REDES</v>
          </cell>
          <cell r="AQ329" t="str">
            <v>CONEXIONES</v>
          </cell>
        </row>
        <row r="330">
          <cell r="E330" t="str">
            <v>FONT*</v>
          </cell>
          <cell r="P330" t="str">
            <v>&gt;0</v>
          </cell>
        </row>
        <row r="332">
          <cell r="B332" t="str">
            <v>NPROY</v>
          </cell>
          <cell r="C332" t="str">
            <v>NOMBRE</v>
          </cell>
          <cell r="D332" t="str">
            <v>SUCURSAL</v>
          </cell>
          <cell r="E332" t="str">
            <v>LOCALIDAD</v>
          </cell>
          <cell r="F332" t="str">
            <v>NORMA</v>
          </cell>
          <cell r="I332" t="str">
            <v>LOTES</v>
          </cell>
          <cell r="K332" t="str">
            <v>TD</v>
          </cell>
          <cell r="L332" t="str">
            <v>AVANCE</v>
          </cell>
          <cell r="M332" t="str">
            <v>CLI_PROY</v>
          </cell>
          <cell r="N332" t="str">
            <v>APRO</v>
          </cell>
          <cell r="O332" t="str">
            <v>LOT_RED</v>
          </cell>
          <cell r="P332" t="str">
            <v>AVAN_OBRAS</v>
          </cell>
          <cell r="Q332" t="str">
            <v>CLI_RED</v>
          </cell>
          <cell r="R332" t="str">
            <v>CLI_CONEC</v>
          </cell>
          <cell r="S332" t="str">
            <v>CLI_SER</v>
          </cell>
          <cell r="T332" t="str">
            <v>DIRECT</v>
          </cell>
          <cell r="U332" t="str">
            <v>C_MED</v>
          </cell>
          <cell r="V332" t="str">
            <v>S_MED</v>
          </cell>
          <cell r="W332" t="str">
            <v>LOT_BAL</v>
          </cell>
          <cell r="Y332" t="str">
            <v>OPS1</v>
          </cell>
          <cell r="Z332" t="str">
            <v>OPS2</v>
          </cell>
          <cell r="AA332" t="str">
            <v>OPS5</v>
          </cell>
          <cell r="AB332" t="str">
            <v>MAR</v>
          </cell>
          <cell r="AD332" t="str">
            <v>RES_PROY</v>
          </cell>
          <cell r="AE332" t="str">
            <v>CONEX</v>
          </cell>
          <cell r="AF332" t="str">
            <v>ALP</v>
          </cell>
          <cell r="AG332" t="str">
            <v>REDB</v>
          </cell>
          <cell r="AH332" t="str">
            <v>REDM</v>
          </cell>
          <cell r="AI332" t="str">
            <v>TOTMAT</v>
          </cell>
          <cell r="AJ332" t="str">
            <v>CCONEX</v>
          </cell>
          <cell r="AK332" t="str">
            <v>CAP</v>
          </cell>
          <cell r="AL332" t="str">
            <v>CREDB</v>
          </cell>
          <cell r="AM332" t="str">
            <v>CREDM</v>
          </cell>
          <cell r="AN332" t="str">
            <v>CTOTMO</v>
          </cell>
          <cell r="AO332" t="str">
            <v>CTOTAL</v>
          </cell>
          <cell r="AP332" t="str">
            <v>REDES</v>
          </cell>
          <cell r="AQ332" t="str">
            <v>CONEXIONES</v>
          </cell>
        </row>
        <row r="333">
          <cell r="E333" t="str">
            <v>KENN</v>
          </cell>
          <cell r="P333" t="str">
            <v>&gt;0</v>
          </cell>
        </row>
        <row r="337">
          <cell r="B337" t="str">
            <v>NPROY</v>
          </cell>
          <cell r="C337" t="str">
            <v>NOMBRE</v>
          </cell>
          <cell r="D337" t="str">
            <v>SUCURSAL</v>
          </cell>
          <cell r="E337" t="str">
            <v>LOCALIDAD</v>
          </cell>
          <cell r="F337" t="str">
            <v>NORMA</v>
          </cell>
          <cell r="I337" t="str">
            <v>LOTES</v>
          </cell>
          <cell r="K337" t="str">
            <v>TD</v>
          </cell>
          <cell r="L337" t="str">
            <v>AVANCE</v>
          </cell>
          <cell r="M337" t="str">
            <v>CLI_PROY</v>
          </cell>
          <cell r="N337" t="str">
            <v>APRO</v>
          </cell>
          <cell r="O337" t="str">
            <v>LOT_RED</v>
          </cell>
          <cell r="P337" t="str">
            <v>AVAN_OBRAS</v>
          </cell>
          <cell r="Q337" t="str">
            <v>CLI_RED</v>
          </cell>
          <cell r="R337" t="str">
            <v>CLI_CONEC</v>
          </cell>
          <cell r="S337" t="str">
            <v>CLI_SER</v>
          </cell>
          <cell r="T337" t="str">
            <v>DIRECT</v>
          </cell>
          <cell r="U337" t="str">
            <v>C_MED</v>
          </cell>
          <cell r="V337" t="str">
            <v>S_MED</v>
          </cell>
          <cell r="W337" t="str">
            <v>LOT_BAL</v>
          </cell>
          <cell r="Y337" t="str">
            <v>OPS1</v>
          </cell>
          <cell r="Z337" t="str">
            <v>OPS2</v>
          </cell>
          <cell r="AA337" t="str">
            <v>OPS5</v>
          </cell>
          <cell r="AB337" t="str">
            <v>MAR</v>
          </cell>
          <cell r="AD337" t="str">
            <v>RES_PROY</v>
          </cell>
          <cell r="AE337" t="str">
            <v>CONEX</v>
          </cell>
          <cell r="AF337" t="str">
            <v>ALP</v>
          </cell>
          <cell r="AG337" t="str">
            <v>REDB</v>
          </cell>
          <cell r="AH337" t="str">
            <v>REDM</v>
          </cell>
          <cell r="AI337" t="str">
            <v>TOTMAT</v>
          </cell>
          <cell r="AJ337" t="str">
            <v>CCONEX</v>
          </cell>
          <cell r="AK337" t="str">
            <v>CAP</v>
          </cell>
          <cell r="AL337" t="str">
            <v>CREDB</v>
          </cell>
          <cell r="AM337" t="str">
            <v>CREDM</v>
          </cell>
          <cell r="AN337" t="str">
            <v>CTOTMO</v>
          </cell>
          <cell r="AO337" t="str">
            <v>CTOTAL</v>
          </cell>
          <cell r="AP337" t="str">
            <v>REDES</v>
          </cell>
          <cell r="AQ337" t="str">
            <v>CONEXIONES</v>
          </cell>
        </row>
        <row r="338">
          <cell r="E338" t="str">
            <v>BOSA</v>
          </cell>
          <cell r="N338" t="str">
            <v>A</v>
          </cell>
          <cell r="O338" t="str">
            <v>&gt;0</v>
          </cell>
        </row>
        <row r="340">
          <cell r="B340" t="str">
            <v>NPROY</v>
          </cell>
          <cell r="C340" t="str">
            <v>NOMBRE</v>
          </cell>
          <cell r="D340" t="str">
            <v>SUCURSAL</v>
          </cell>
          <cell r="E340" t="str">
            <v>LOCALIDAD</v>
          </cell>
          <cell r="F340" t="str">
            <v>NORMA</v>
          </cell>
          <cell r="I340" t="str">
            <v>LOTES</v>
          </cell>
          <cell r="K340" t="str">
            <v>TD</v>
          </cell>
          <cell r="L340" t="str">
            <v>AVANCE</v>
          </cell>
          <cell r="M340" t="str">
            <v>CLI_PROY</v>
          </cell>
          <cell r="N340" t="str">
            <v>APRO</v>
          </cell>
          <cell r="O340" t="str">
            <v>LOT_RED</v>
          </cell>
          <cell r="P340" t="str">
            <v>AVAN_OBRAS</v>
          </cell>
          <cell r="Q340" t="str">
            <v>CLI_RED</v>
          </cell>
          <cell r="R340" t="str">
            <v>CLI_CONEC</v>
          </cell>
          <cell r="S340" t="str">
            <v>CLI_SER</v>
          </cell>
          <cell r="T340" t="str">
            <v>DIRECT</v>
          </cell>
          <cell r="U340" t="str">
            <v>C_MED</v>
          </cell>
          <cell r="V340" t="str">
            <v>S_MED</v>
          </cell>
          <cell r="W340" t="str">
            <v>LOT_BAL</v>
          </cell>
          <cell r="Y340" t="str">
            <v>OPS1</v>
          </cell>
          <cell r="Z340" t="str">
            <v>OPS2</v>
          </cell>
          <cell r="AA340" t="str">
            <v>OPS5</v>
          </cell>
          <cell r="AB340" t="str">
            <v>MAR</v>
          </cell>
          <cell r="AD340" t="str">
            <v>RES_PROY</v>
          </cell>
          <cell r="AE340" t="str">
            <v>CONEX</v>
          </cell>
          <cell r="AF340" t="str">
            <v>ALP</v>
          </cell>
          <cell r="AG340" t="str">
            <v>REDB</v>
          </cell>
          <cell r="AH340" t="str">
            <v>REDM</v>
          </cell>
          <cell r="AI340" t="str">
            <v>TOTMAT</v>
          </cell>
          <cell r="AJ340" t="str">
            <v>CCONEX</v>
          </cell>
          <cell r="AK340" t="str">
            <v>CAP</v>
          </cell>
          <cell r="AL340" t="str">
            <v>CREDB</v>
          </cell>
          <cell r="AM340" t="str">
            <v>CREDM</v>
          </cell>
          <cell r="AN340" t="str">
            <v>CTOTMO</v>
          </cell>
          <cell r="AO340" t="str">
            <v>CTOTAL</v>
          </cell>
          <cell r="AP340" t="str">
            <v>REDES</v>
          </cell>
          <cell r="AQ340" t="str">
            <v>CONEXIONES</v>
          </cell>
        </row>
        <row r="341">
          <cell r="E341" t="str">
            <v>CHAP*</v>
          </cell>
          <cell r="N341" t="str">
            <v>A</v>
          </cell>
          <cell r="O341" t="str">
            <v>&gt;0</v>
          </cell>
        </row>
        <row r="343">
          <cell r="B343" t="str">
            <v>NPROY</v>
          </cell>
          <cell r="C343" t="str">
            <v>NOMBRE</v>
          </cell>
          <cell r="D343" t="str">
            <v>SUCURSAL</v>
          </cell>
          <cell r="E343" t="str">
            <v>LOCALIDAD</v>
          </cell>
          <cell r="F343" t="str">
            <v>NORMA</v>
          </cell>
          <cell r="I343" t="str">
            <v>LOTES</v>
          </cell>
          <cell r="K343" t="str">
            <v>TD</v>
          </cell>
          <cell r="L343" t="str">
            <v>AVANCE</v>
          </cell>
          <cell r="M343" t="str">
            <v>CLI_PROY</v>
          </cell>
          <cell r="N343" t="str">
            <v>APRO</v>
          </cell>
          <cell r="O343" t="str">
            <v>LOT_RED</v>
          </cell>
          <cell r="P343" t="str">
            <v>AVAN_OBRAS</v>
          </cell>
          <cell r="Q343" t="str">
            <v>CLI_RED</v>
          </cell>
          <cell r="R343" t="str">
            <v>CLI_CONEC</v>
          </cell>
          <cell r="S343" t="str">
            <v>CLI_SER</v>
          </cell>
          <cell r="T343" t="str">
            <v>DIRECT</v>
          </cell>
          <cell r="U343" t="str">
            <v>C_MED</v>
          </cell>
          <cell r="V343" t="str">
            <v>S_MED</v>
          </cell>
          <cell r="W343" t="str">
            <v>LOT_BAL</v>
          </cell>
          <cell r="Y343" t="str">
            <v>OPS1</v>
          </cell>
          <cell r="Z343" t="str">
            <v>OPS2</v>
          </cell>
          <cell r="AA343" t="str">
            <v>OPS5</v>
          </cell>
          <cell r="AB343" t="str">
            <v>MAR</v>
          </cell>
          <cell r="AD343" t="str">
            <v>RES_PROY</v>
          </cell>
          <cell r="AE343" t="str">
            <v>CONEX</v>
          </cell>
          <cell r="AF343" t="str">
            <v>ALP</v>
          </cell>
          <cell r="AG343" t="str">
            <v>REDB</v>
          </cell>
          <cell r="AH343" t="str">
            <v>REDM</v>
          </cell>
          <cell r="AI343" t="str">
            <v>TOTMAT</v>
          </cell>
          <cell r="AJ343" t="str">
            <v>CCONEX</v>
          </cell>
          <cell r="AK343" t="str">
            <v>CAP</v>
          </cell>
          <cell r="AL343" t="str">
            <v>CREDB</v>
          </cell>
          <cell r="AM343" t="str">
            <v>CREDM</v>
          </cell>
          <cell r="AN343" t="str">
            <v>CTOTMO</v>
          </cell>
          <cell r="AO343" t="str">
            <v>CTOTAL</v>
          </cell>
          <cell r="AP343" t="str">
            <v>REDES</v>
          </cell>
          <cell r="AQ343" t="str">
            <v>CONEXIONES</v>
          </cell>
        </row>
        <row r="344">
          <cell r="E344" t="str">
            <v>RAFA*</v>
          </cell>
          <cell r="N344" t="str">
            <v>A</v>
          </cell>
          <cell r="O344" t="str">
            <v>&gt;0</v>
          </cell>
        </row>
        <row r="346">
          <cell r="B346" t="str">
            <v>NPROY</v>
          </cell>
          <cell r="C346" t="str">
            <v>NOMBRE</v>
          </cell>
          <cell r="D346" t="str">
            <v>SUCURSAL</v>
          </cell>
          <cell r="E346" t="str">
            <v>LOCALIDAD</v>
          </cell>
          <cell r="F346" t="str">
            <v>NORMA</v>
          </cell>
          <cell r="I346" t="str">
            <v>LOTES</v>
          </cell>
          <cell r="K346" t="str">
            <v>TD</v>
          </cell>
          <cell r="L346" t="str">
            <v>AVANCE</v>
          </cell>
          <cell r="M346" t="str">
            <v>CLI_PROY</v>
          </cell>
          <cell r="N346" t="str">
            <v>APRO</v>
          </cell>
          <cell r="O346" t="str">
            <v>LOT_RED</v>
          </cell>
          <cell r="P346" t="str">
            <v>AVAN_OBRAS</v>
          </cell>
          <cell r="Q346" t="str">
            <v>CLI_RED</v>
          </cell>
          <cell r="R346" t="str">
            <v>CLI_CONEC</v>
          </cell>
          <cell r="S346" t="str">
            <v>CLI_SER</v>
          </cell>
          <cell r="T346" t="str">
            <v>DIRECT</v>
          </cell>
          <cell r="U346" t="str">
            <v>C_MED</v>
          </cell>
          <cell r="V346" t="str">
            <v>S_MED</v>
          </cell>
          <cell r="W346" t="str">
            <v>LOT_BAL</v>
          </cell>
          <cell r="Y346" t="str">
            <v>OPS1</v>
          </cell>
          <cell r="Z346" t="str">
            <v>OPS2</v>
          </cell>
          <cell r="AA346" t="str">
            <v>OPS5</v>
          </cell>
          <cell r="AB346" t="str">
            <v>MAR</v>
          </cell>
          <cell r="AD346" t="str">
            <v>RES_PROY</v>
          </cell>
          <cell r="AE346" t="str">
            <v>CONEX</v>
          </cell>
          <cell r="AF346" t="str">
            <v>ALP</v>
          </cell>
          <cell r="AG346" t="str">
            <v>REDB</v>
          </cell>
          <cell r="AH346" t="str">
            <v>REDM</v>
          </cell>
          <cell r="AI346" t="str">
            <v>TOTMAT</v>
          </cell>
          <cell r="AJ346" t="str">
            <v>CCONEX</v>
          </cell>
          <cell r="AK346" t="str">
            <v>CAP</v>
          </cell>
          <cell r="AL346" t="str">
            <v>CREDB</v>
          </cell>
          <cell r="AM346" t="str">
            <v>CREDM</v>
          </cell>
          <cell r="AN346" t="str">
            <v>CTOTMO</v>
          </cell>
          <cell r="AO346" t="str">
            <v>CTOTAL</v>
          </cell>
          <cell r="AP346" t="str">
            <v>REDES</v>
          </cell>
          <cell r="AQ346" t="str">
            <v>CONEXIONES</v>
          </cell>
        </row>
        <row r="347">
          <cell r="E347" t="str">
            <v>SANT*</v>
          </cell>
          <cell r="N347" t="str">
            <v>A</v>
          </cell>
          <cell r="O347" t="str">
            <v>&gt;0</v>
          </cell>
        </row>
        <row r="349">
          <cell r="B349" t="str">
            <v>NPROY</v>
          </cell>
          <cell r="C349" t="str">
            <v>NOMBRE</v>
          </cell>
          <cell r="D349" t="str">
            <v>SUCURSAL</v>
          </cell>
          <cell r="E349" t="str">
            <v>LOCALIDAD</v>
          </cell>
          <cell r="F349" t="str">
            <v>NORMA</v>
          </cell>
          <cell r="I349" t="str">
            <v>LOTES</v>
          </cell>
          <cell r="K349" t="str">
            <v>TD</v>
          </cell>
          <cell r="L349" t="str">
            <v>AVANCE</v>
          </cell>
          <cell r="M349" t="str">
            <v>CLI_PROY</v>
          </cell>
          <cell r="N349" t="str">
            <v>APRO</v>
          </cell>
          <cell r="O349" t="str">
            <v>LOT_RED</v>
          </cell>
          <cell r="P349" t="str">
            <v>AVAN_OBRAS</v>
          </cell>
          <cell r="Q349" t="str">
            <v>CLI_RED</v>
          </cell>
          <cell r="R349" t="str">
            <v>CLI_CONEC</v>
          </cell>
          <cell r="S349" t="str">
            <v>CLI_SER</v>
          </cell>
          <cell r="T349" t="str">
            <v>DIRECT</v>
          </cell>
          <cell r="U349" t="str">
            <v>C_MED</v>
          </cell>
          <cell r="V349" t="str">
            <v>S_MED</v>
          </cell>
          <cell r="W349" t="str">
            <v>LOT_BAL</v>
          </cell>
          <cell r="Y349" t="str">
            <v>OPS1</v>
          </cell>
          <cell r="Z349" t="str">
            <v>OPS2</v>
          </cell>
          <cell r="AA349" t="str">
            <v>OPS5</v>
          </cell>
          <cell r="AB349" t="str">
            <v>MAR</v>
          </cell>
          <cell r="AD349" t="str">
            <v>RES_PROY</v>
          </cell>
          <cell r="AE349" t="str">
            <v>CONEX</v>
          </cell>
          <cell r="AF349" t="str">
            <v>ALP</v>
          </cell>
          <cell r="AG349" t="str">
            <v>REDB</v>
          </cell>
          <cell r="AH349" t="str">
            <v>REDM</v>
          </cell>
          <cell r="AI349" t="str">
            <v>TOTMAT</v>
          </cell>
          <cell r="AJ349" t="str">
            <v>CCONEX</v>
          </cell>
          <cell r="AK349" t="str">
            <v>CAP</v>
          </cell>
          <cell r="AL349" t="str">
            <v>CREDB</v>
          </cell>
          <cell r="AM349" t="str">
            <v>CREDM</v>
          </cell>
          <cell r="AN349" t="str">
            <v>CTOTMO</v>
          </cell>
          <cell r="AO349" t="str">
            <v>CTOTAL</v>
          </cell>
          <cell r="AP349" t="str">
            <v>REDES</v>
          </cell>
          <cell r="AQ349" t="str">
            <v>CONEXIONES</v>
          </cell>
        </row>
        <row r="350">
          <cell r="E350" t="str">
            <v>SOAC*</v>
          </cell>
          <cell r="N350" t="str">
            <v>A</v>
          </cell>
          <cell r="O350" t="str">
            <v>&gt;0</v>
          </cell>
        </row>
        <row r="352">
          <cell r="B352" t="str">
            <v>NPROY</v>
          </cell>
          <cell r="C352" t="str">
            <v>NOMBRE</v>
          </cell>
          <cell r="D352" t="str">
            <v>SUCURSAL</v>
          </cell>
          <cell r="E352" t="str">
            <v>LOCALIDAD</v>
          </cell>
          <cell r="F352" t="str">
            <v>NORMA</v>
          </cell>
          <cell r="I352" t="str">
            <v>LOTES</v>
          </cell>
          <cell r="K352" t="str">
            <v>TD</v>
          </cell>
          <cell r="L352" t="str">
            <v>AVANCE</v>
          </cell>
          <cell r="M352" t="str">
            <v>CLI_PROY</v>
          </cell>
          <cell r="N352" t="str">
            <v>APRO</v>
          </cell>
          <cell r="O352" t="str">
            <v>LOT_RED</v>
          </cell>
          <cell r="P352" t="str">
            <v>AVAN_OBRAS</v>
          </cell>
          <cell r="Q352" t="str">
            <v>CLI_RED</v>
          </cell>
          <cell r="R352" t="str">
            <v>CLI_CONEC</v>
          </cell>
          <cell r="S352" t="str">
            <v>CLI_SER</v>
          </cell>
          <cell r="T352" t="str">
            <v>DIRECT</v>
          </cell>
          <cell r="U352" t="str">
            <v>C_MED</v>
          </cell>
          <cell r="V352" t="str">
            <v>S_MED</v>
          </cell>
          <cell r="W352" t="str">
            <v>LOT_BAL</v>
          </cell>
          <cell r="Y352" t="str">
            <v>OPS1</v>
          </cell>
          <cell r="Z352" t="str">
            <v>OPS2</v>
          </cell>
          <cell r="AA352" t="str">
            <v>OPS5</v>
          </cell>
          <cell r="AB352" t="str">
            <v>MAR</v>
          </cell>
          <cell r="AD352" t="str">
            <v>RES_PROY</v>
          </cell>
          <cell r="AE352" t="str">
            <v>CONEX</v>
          </cell>
          <cell r="AF352" t="str">
            <v>ALP</v>
          </cell>
          <cell r="AG352" t="str">
            <v>REDB</v>
          </cell>
          <cell r="AH352" t="str">
            <v>REDM</v>
          </cell>
          <cell r="AI352" t="str">
            <v>TOTMAT</v>
          </cell>
          <cell r="AJ352" t="str">
            <v>CCONEX</v>
          </cell>
          <cell r="AK352" t="str">
            <v>CAP</v>
          </cell>
          <cell r="AL352" t="str">
            <v>CREDB</v>
          </cell>
          <cell r="AM352" t="str">
            <v>CREDM</v>
          </cell>
          <cell r="AN352" t="str">
            <v>CTOTMO</v>
          </cell>
          <cell r="AO352" t="str">
            <v>CTOTAL</v>
          </cell>
          <cell r="AP352" t="str">
            <v>REDES</v>
          </cell>
          <cell r="AQ352" t="str">
            <v>CONEXIONES</v>
          </cell>
        </row>
        <row r="353">
          <cell r="E353" t="str">
            <v>USAQ*</v>
          </cell>
          <cell r="N353" t="str">
            <v>A</v>
          </cell>
          <cell r="O353" t="str">
            <v>&gt;0</v>
          </cell>
        </row>
        <row r="355">
          <cell r="B355" t="str">
            <v>NPROY</v>
          </cell>
          <cell r="C355" t="str">
            <v>NOMBRE</v>
          </cell>
          <cell r="D355" t="str">
            <v>SUCURSAL</v>
          </cell>
          <cell r="E355" t="str">
            <v>LOCALIDAD</v>
          </cell>
          <cell r="F355" t="str">
            <v>NORMA</v>
          </cell>
          <cell r="I355" t="str">
            <v>LOTES</v>
          </cell>
          <cell r="K355" t="str">
            <v>TD</v>
          </cell>
          <cell r="L355" t="str">
            <v>AVANCE</v>
          </cell>
          <cell r="M355" t="str">
            <v>CLI_PROY</v>
          </cell>
          <cell r="N355" t="str">
            <v>APRO</v>
          </cell>
          <cell r="O355" t="str">
            <v>LOT_RED</v>
          </cell>
          <cell r="P355" t="str">
            <v>AVAN_OBRAS</v>
          </cell>
          <cell r="Q355" t="str">
            <v>CLI_RED</v>
          </cell>
          <cell r="R355" t="str">
            <v>CLI_CONEC</v>
          </cell>
          <cell r="S355" t="str">
            <v>CLI_SER</v>
          </cell>
          <cell r="T355" t="str">
            <v>DIRECT</v>
          </cell>
          <cell r="U355" t="str">
            <v>C_MED</v>
          </cell>
          <cell r="V355" t="str">
            <v>S_MED</v>
          </cell>
          <cell r="W355" t="str">
            <v>LOT_BAL</v>
          </cell>
          <cell r="Y355" t="str">
            <v>OPS1</v>
          </cell>
          <cell r="Z355" t="str">
            <v>OPS2</v>
          </cell>
          <cell r="AA355" t="str">
            <v>OPS5</v>
          </cell>
          <cell r="AB355" t="str">
            <v>MAR</v>
          </cell>
          <cell r="AD355" t="str">
            <v>RES_PROY</v>
          </cell>
          <cell r="AE355" t="str">
            <v>CONEX</v>
          </cell>
          <cell r="AF355" t="str">
            <v>ALP</v>
          </cell>
          <cell r="AG355" t="str">
            <v>REDB</v>
          </cell>
          <cell r="AH355" t="str">
            <v>REDM</v>
          </cell>
          <cell r="AI355" t="str">
            <v>TOTMAT</v>
          </cell>
          <cell r="AJ355" t="str">
            <v>CCONEX</v>
          </cell>
          <cell r="AK355" t="str">
            <v>CAP</v>
          </cell>
          <cell r="AL355" t="str">
            <v>CREDB</v>
          </cell>
          <cell r="AM355" t="str">
            <v>CREDM</v>
          </cell>
          <cell r="AN355" t="str">
            <v>CTOTMO</v>
          </cell>
          <cell r="AO355" t="str">
            <v>CTOTAL</v>
          </cell>
          <cell r="AP355" t="str">
            <v>REDES</v>
          </cell>
          <cell r="AQ355" t="str">
            <v>CONEXIONES</v>
          </cell>
        </row>
        <row r="356">
          <cell r="E356" t="str">
            <v>USME</v>
          </cell>
          <cell r="N356" t="str">
            <v>A</v>
          </cell>
          <cell r="O356" t="str">
            <v>&gt;0</v>
          </cell>
        </row>
        <row r="358">
          <cell r="B358" t="str">
            <v>NPROY</v>
          </cell>
          <cell r="C358" t="str">
            <v>NOMBRE</v>
          </cell>
          <cell r="D358" t="str">
            <v>SUCURSAL</v>
          </cell>
          <cell r="E358" t="str">
            <v>LOCALIDAD</v>
          </cell>
          <cell r="F358" t="str">
            <v>NORMA</v>
          </cell>
          <cell r="I358" t="str">
            <v>LOTES</v>
          </cell>
          <cell r="K358" t="str">
            <v>TD</v>
          </cell>
          <cell r="L358" t="str">
            <v>AVANCE</v>
          </cell>
          <cell r="M358" t="str">
            <v>CLI_PROY</v>
          </cell>
          <cell r="N358" t="str">
            <v>APRO</v>
          </cell>
          <cell r="O358" t="str">
            <v>LOT_RED</v>
          </cell>
          <cell r="P358" t="str">
            <v>AVAN_OBRAS</v>
          </cell>
          <cell r="Q358" t="str">
            <v>CLI_RED</v>
          </cell>
          <cell r="R358" t="str">
            <v>CLI_CONEC</v>
          </cell>
          <cell r="S358" t="str">
            <v>CLI_SER</v>
          </cell>
          <cell r="T358" t="str">
            <v>DIRECT</v>
          </cell>
          <cell r="U358" t="str">
            <v>C_MED</v>
          </cell>
          <cell r="V358" t="str">
            <v>S_MED</v>
          </cell>
          <cell r="W358" t="str">
            <v>LOT_BAL</v>
          </cell>
          <cell r="Y358" t="str">
            <v>OPS1</v>
          </cell>
          <cell r="Z358" t="str">
            <v>OPS2</v>
          </cell>
          <cell r="AA358" t="str">
            <v>OPS5</v>
          </cell>
          <cell r="AB358" t="str">
            <v>MAR</v>
          </cell>
          <cell r="AD358" t="str">
            <v>RES_PROY</v>
          </cell>
          <cell r="AE358" t="str">
            <v>CONEX</v>
          </cell>
          <cell r="AF358" t="str">
            <v>ALP</v>
          </cell>
          <cell r="AG358" t="str">
            <v>REDB</v>
          </cell>
          <cell r="AH358" t="str">
            <v>REDM</v>
          </cell>
          <cell r="AI358" t="str">
            <v>TOTMAT</v>
          </cell>
          <cell r="AJ358" t="str">
            <v>CCONEX</v>
          </cell>
          <cell r="AK358" t="str">
            <v>CAP</v>
          </cell>
          <cell r="AL358" t="str">
            <v>CREDB</v>
          </cell>
          <cell r="AM358" t="str">
            <v>CREDM</v>
          </cell>
          <cell r="AN358" t="str">
            <v>CTOTMO</v>
          </cell>
          <cell r="AO358" t="str">
            <v>CTOTAL</v>
          </cell>
          <cell r="AP358" t="str">
            <v>REDES</v>
          </cell>
          <cell r="AQ358" t="str">
            <v>CONEXIONES</v>
          </cell>
        </row>
        <row r="359">
          <cell r="E359" t="str">
            <v>SAN *</v>
          </cell>
          <cell r="N359" t="str">
            <v>A</v>
          </cell>
          <cell r="O359" t="str">
            <v>&gt;0</v>
          </cell>
        </row>
        <row r="361">
          <cell r="B361" t="str">
            <v>NPROY</v>
          </cell>
          <cell r="C361" t="str">
            <v>NOMBRE</v>
          </cell>
          <cell r="D361" t="str">
            <v>SUCURSAL</v>
          </cell>
          <cell r="E361" t="str">
            <v>LOCALIDAD</v>
          </cell>
          <cell r="F361" t="str">
            <v>NORMA</v>
          </cell>
          <cell r="I361" t="str">
            <v>LOTES</v>
          </cell>
          <cell r="K361" t="str">
            <v>TD</v>
          </cell>
          <cell r="L361" t="str">
            <v>AVANCE</v>
          </cell>
          <cell r="M361" t="str">
            <v>CLI_PROY</v>
          </cell>
          <cell r="N361" t="str">
            <v>APRO</v>
          </cell>
          <cell r="O361" t="str">
            <v>LOT_RED</v>
          </cell>
          <cell r="P361" t="str">
            <v>AVAN_OBRAS</v>
          </cell>
          <cell r="Q361" t="str">
            <v>CLI_RED</v>
          </cell>
          <cell r="R361" t="str">
            <v>CLI_CONEC</v>
          </cell>
          <cell r="S361" t="str">
            <v>CLI_SER</v>
          </cell>
          <cell r="T361" t="str">
            <v>DIRECT</v>
          </cell>
          <cell r="U361" t="str">
            <v>C_MED</v>
          </cell>
          <cell r="V361" t="str">
            <v>S_MED</v>
          </cell>
          <cell r="W361" t="str">
            <v>LOT_BAL</v>
          </cell>
          <cell r="Y361" t="str">
            <v>OPS1</v>
          </cell>
          <cell r="Z361" t="str">
            <v>OPS2</v>
          </cell>
          <cell r="AA361" t="str">
            <v>OPS5</v>
          </cell>
          <cell r="AB361" t="str">
            <v>MAR</v>
          </cell>
          <cell r="AD361" t="str">
            <v>RES_PROY</v>
          </cell>
          <cell r="AE361" t="str">
            <v>CONEX</v>
          </cell>
          <cell r="AF361" t="str">
            <v>ALP</v>
          </cell>
          <cell r="AG361" t="str">
            <v>REDB</v>
          </cell>
          <cell r="AH361" t="str">
            <v>REDM</v>
          </cell>
          <cell r="AI361" t="str">
            <v>TOTMAT</v>
          </cell>
          <cell r="AJ361" t="str">
            <v>CCONEX</v>
          </cell>
          <cell r="AK361" t="str">
            <v>CAP</v>
          </cell>
          <cell r="AL361" t="str">
            <v>CREDB</v>
          </cell>
          <cell r="AM361" t="str">
            <v>CREDM</v>
          </cell>
          <cell r="AN361" t="str">
            <v>CTOTMO</v>
          </cell>
          <cell r="AO361" t="str">
            <v>CTOTAL</v>
          </cell>
          <cell r="AP361" t="str">
            <v>REDES</v>
          </cell>
          <cell r="AQ361" t="str">
            <v>CONEXIONES</v>
          </cell>
        </row>
        <row r="362">
          <cell r="E362" t="str">
            <v>CIUD*</v>
          </cell>
          <cell r="N362" t="str">
            <v>A</v>
          </cell>
          <cell r="O362" t="str">
            <v>&gt;0</v>
          </cell>
        </row>
        <row r="364">
          <cell r="B364" t="str">
            <v>NPROY</v>
          </cell>
          <cell r="C364" t="str">
            <v>NOMBRE</v>
          </cell>
          <cell r="D364" t="str">
            <v>SUCURSAL</v>
          </cell>
          <cell r="E364" t="str">
            <v>LOCALIDAD</v>
          </cell>
          <cell r="F364" t="str">
            <v>NORMA</v>
          </cell>
          <cell r="I364" t="str">
            <v>LOTES</v>
          </cell>
          <cell r="K364" t="str">
            <v>TD</v>
          </cell>
          <cell r="L364" t="str">
            <v>AVANCE</v>
          </cell>
          <cell r="M364" t="str">
            <v>CLI_PROY</v>
          </cell>
          <cell r="N364" t="str">
            <v>APRO</v>
          </cell>
          <cell r="O364" t="str">
            <v>LOT_RED</v>
          </cell>
          <cell r="P364" t="str">
            <v>AVAN_OBRAS</v>
          </cell>
          <cell r="Q364" t="str">
            <v>CLI_RED</v>
          </cell>
          <cell r="R364" t="str">
            <v>CLI_CONEC</v>
          </cell>
          <cell r="S364" t="str">
            <v>CLI_SER</v>
          </cell>
          <cell r="T364" t="str">
            <v>DIRECT</v>
          </cell>
          <cell r="U364" t="str">
            <v>C_MED</v>
          </cell>
          <cell r="V364" t="str">
            <v>S_MED</v>
          </cell>
          <cell r="W364" t="str">
            <v>LOT_BAL</v>
          </cell>
          <cell r="Y364" t="str">
            <v>OPS1</v>
          </cell>
          <cell r="Z364" t="str">
            <v>OPS2</v>
          </cell>
          <cell r="AA364" t="str">
            <v>OPS5</v>
          </cell>
          <cell r="AB364" t="str">
            <v>MAR</v>
          </cell>
          <cell r="AD364" t="str">
            <v>RES_PROY</v>
          </cell>
          <cell r="AE364" t="str">
            <v>CONEX</v>
          </cell>
          <cell r="AF364" t="str">
            <v>ALP</v>
          </cell>
          <cell r="AG364" t="str">
            <v>REDB</v>
          </cell>
          <cell r="AH364" t="str">
            <v>REDM</v>
          </cell>
          <cell r="AI364" t="str">
            <v>TOTMAT</v>
          </cell>
          <cell r="AJ364" t="str">
            <v>CCONEX</v>
          </cell>
          <cell r="AK364" t="str">
            <v>CAP</v>
          </cell>
          <cell r="AL364" t="str">
            <v>CREDB</v>
          </cell>
          <cell r="AM364" t="str">
            <v>CREDM</v>
          </cell>
          <cell r="AN364" t="str">
            <v>CTOTMO</v>
          </cell>
          <cell r="AO364" t="str">
            <v>CTOTAL</v>
          </cell>
          <cell r="AP364" t="str">
            <v>REDES</v>
          </cell>
          <cell r="AQ364" t="str">
            <v>CONEXIONES</v>
          </cell>
        </row>
        <row r="365">
          <cell r="E365" t="str">
            <v>ENGA*</v>
          </cell>
          <cell r="N365" t="str">
            <v>A</v>
          </cell>
          <cell r="O365" t="str">
            <v>&gt;0</v>
          </cell>
        </row>
        <row r="367">
          <cell r="B367" t="str">
            <v>NPROY</v>
          </cell>
          <cell r="C367" t="str">
            <v>NOMBRE</v>
          </cell>
          <cell r="D367" t="str">
            <v>SUCURSAL</v>
          </cell>
          <cell r="E367" t="str">
            <v>LOCALIDAD</v>
          </cell>
          <cell r="F367" t="str">
            <v>NORMA</v>
          </cell>
          <cell r="I367" t="str">
            <v>LOTES</v>
          </cell>
          <cell r="K367" t="str">
            <v>TD</v>
          </cell>
          <cell r="L367" t="str">
            <v>AVANCE</v>
          </cell>
          <cell r="M367" t="str">
            <v>CLI_PROY</v>
          </cell>
          <cell r="N367" t="str">
            <v>APRO</v>
          </cell>
          <cell r="O367" t="str">
            <v>LOT_RED</v>
          </cell>
          <cell r="P367" t="str">
            <v>AVAN_OBRAS</v>
          </cell>
          <cell r="Q367" t="str">
            <v>CLI_RED</v>
          </cell>
          <cell r="R367" t="str">
            <v>CLI_CONEC</v>
          </cell>
          <cell r="S367" t="str">
            <v>CLI_SER</v>
          </cell>
          <cell r="T367" t="str">
            <v>DIRECT</v>
          </cell>
          <cell r="U367" t="str">
            <v>C_MED</v>
          </cell>
          <cell r="V367" t="str">
            <v>S_MED</v>
          </cell>
          <cell r="W367" t="str">
            <v>LOT_BAL</v>
          </cell>
          <cell r="Y367" t="str">
            <v>OPS1</v>
          </cell>
          <cell r="Z367" t="str">
            <v>OPS2</v>
          </cell>
          <cell r="AA367" t="str">
            <v>OPS5</v>
          </cell>
          <cell r="AB367" t="str">
            <v>MAR</v>
          </cell>
          <cell r="AD367" t="str">
            <v>RES_PROY</v>
          </cell>
          <cell r="AE367" t="str">
            <v>CONEX</v>
          </cell>
          <cell r="AF367" t="str">
            <v>ALP</v>
          </cell>
          <cell r="AG367" t="str">
            <v>REDB</v>
          </cell>
          <cell r="AH367" t="str">
            <v>REDM</v>
          </cell>
          <cell r="AI367" t="str">
            <v>TOTMAT</v>
          </cell>
          <cell r="AJ367" t="str">
            <v>CCONEX</v>
          </cell>
          <cell r="AK367" t="str">
            <v>CAP</v>
          </cell>
          <cell r="AL367" t="str">
            <v>CREDB</v>
          </cell>
          <cell r="AM367" t="str">
            <v>CREDM</v>
          </cell>
          <cell r="AN367" t="str">
            <v>CTOTMO</v>
          </cell>
          <cell r="AO367" t="str">
            <v>CTOTAL</v>
          </cell>
          <cell r="AP367" t="str">
            <v>REDES</v>
          </cell>
          <cell r="AQ367" t="str">
            <v>CONEXIONES</v>
          </cell>
        </row>
        <row r="368">
          <cell r="E368" t="str">
            <v>SUBA</v>
          </cell>
          <cell r="N368" t="str">
            <v>A</v>
          </cell>
          <cell r="O368" t="str">
            <v>&gt;0</v>
          </cell>
        </row>
        <row r="370">
          <cell r="B370" t="str">
            <v>NPROY</v>
          </cell>
          <cell r="C370" t="str">
            <v>NOMBRE</v>
          </cell>
          <cell r="D370" t="str">
            <v>SUCURSAL</v>
          </cell>
          <cell r="E370" t="str">
            <v>LOCALIDAD</v>
          </cell>
          <cell r="F370" t="str">
            <v>NORMA</v>
          </cell>
          <cell r="I370" t="str">
            <v>LOTES</v>
          </cell>
          <cell r="K370" t="str">
            <v>TD</v>
          </cell>
          <cell r="L370" t="str">
            <v>AVANCE</v>
          </cell>
          <cell r="M370" t="str">
            <v>CLI_PROY</v>
          </cell>
          <cell r="N370" t="str">
            <v>APRO</v>
          </cell>
          <cell r="O370" t="str">
            <v>LOT_RED</v>
          </cell>
          <cell r="P370" t="str">
            <v>AVAN_OBRAS</v>
          </cell>
          <cell r="Q370" t="str">
            <v>CLI_RED</v>
          </cell>
          <cell r="R370" t="str">
            <v>CLI_CONEC</v>
          </cell>
          <cell r="S370" t="str">
            <v>CLI_SER</v>
          </cell>
          <cell r="T370" t="str">
            <v>DIRECT</v>
          </cell>
          <cell r="U370" t="str">
            <v>C_MED</v>
          </cell>
          <cell r="V370" t="str">
            <v>S_MED</v>
          </cell>
          <cell r="W370" t="str">
            <v>LOT_BAL</v>
          </cell>
          <cell r="Y370" t="str">
            <v>OPS1</v>
          </cell>
          <cell r="Z370" t="str">
            <v>OPS2</v>
          </cell>
          <cell r="AA370" t="str">
            <v>OPS5</v>
          </cell>
          <cell r="AB370" t="str">
            <v>MAR</v>
          </cell>
          <cell r="AD370" t="str">
            <v>RES_PROY</v>
          </cell>
          <cell r="AE370" t="str">
            <v>CONEX</v>
          </cell>
          <cell r="AF370" t="str">
            <v>ALP</v>
          </cell>
          <cell r="AG370" t="str">
            <v>REDB</v>
          </cell>
          <cell r="AH370" t="str">
            <v>REDM</v>
          </cell>
          <cell r="AI370" t="str">
            <v>TOTMAT</v>
          </cell>
          <cell r="AJ370" t="str">
            <v>CCONEX</v>
          </cell>
          <cell r="AK370" t="str">
            <v>CAP</v>
          </cell>
          <cell r="AL370" t="str">
            <v>CREDB</v>
          </cell>
          <cell r="AM370" t="str">
            <v>CREDM</v>
          </cell>
          <cell r="AN370" t="str">
            <v>CTOTMO</v>
          </cell>
          <cell r="AO370" t="str">
            <v>CTOTAL</v>
          </cell>
          <cell r="AP370" t="str">
            <v>REDES</v>
          </cell>
          <cell r="AQ370" t="str">
            <v>CONEXIONES</v>
          </cell>
        </row>
        <row r="371">
          <cell r="E371" t="str">
            <v>FONT*</v>
          </cell>
          <cell r="N371" t="str">
            <v>A</v>
          </cell>
          <cell r="O371" t="str">
            <v>&gt;0</v>
          </cell>
        </row>
        <row r="373">
          <cell r="B373" t="str">
            <v>NPROY</v>
          </cell>
          <cell r="C373" t="str">
            <v>NOMBRE</v>
          </cell>
          <cell r="D373" t="str">
            <v>SUCURSAL</v>
          </cell>
          <cell r="E373" t="str">
            <v>LOCALIDAD</v>
          </cell>
          <cell r="F373" t="str">
            <v>NORMA</v>
          </cell>
          <cell r="I373" t="str">
            <v>LOTES</v>
          </cell>
          <cell r="K373" t="str">
            <v>TD</v>
          </cell>
          <cell r="L373" t="str">
            <v>AVANCE</v>
          </cell>
          <cell r="M373" t="str">
            <v>CLI_PROY</v>
          </cell>
          <cell r="N373" t="str">
            <v>APRO</v>
          </cell>
          <cell r="O373" t="str">
            <v>LOT_RED</v>
          </cell>
          <cell r="P373" t="str">
            <v>AVAN_OBRAS</v>
          </cell>
          <cell r="Q373" t="str">
            <v>CLI_RED</v>
          </cell>
          <cell r="R373" t="str">
            <v>CLI_CONEC</v>
          </cell>
          <cell r="S373" t="str">
            <v>CLI_SER</v>
          </cell>
          <cell r="T373" t="str">
            <v>DIRECT</v>
          </cell>
          <cell r="U373" t="str">
            <v>C_MED</v>
          </cell>
          <cell r="V373" t="str">
            <v>S_MED</v>
          </cell>
          <cell r="W373" t="str">
            <v>LOT_BAL</v>
          </cell>
          <cell r="Y373" t="str">
            <v>OPS1</v>
          </cell>
          <cell r="Z373" t="str">
            <v>OPS2</v>
          </cell>
          <cell r="AA373" t="str">
            <v>OPS5</v>
          </cell>
          <cell r="AB373" t="str">
            <v>MAR</v>
          </cell>
          <cell r="AD373" t="str">
            <v>RES_PROY</v>
          </cell>
          <cell r="AE373" t="str">
            <v>CONEX</v>
          </cell>
          <cell r="AF373" t="str">
            <v>ALP</v>
          </cell>
          <cell r="AG373" t="str">
            <v>REDB</v>
          </cell>
          <cell r="AH373" t="str">
            <v>REDM</v>
          </cell>
          <cell r="AI373" t="str">
            <v>TOTMAT</v>
          </cell>
          <cell r="AJ373" t="str">
            <v>CCONEX</v>
          </cell>
          <cell r="AK373" t="str">
            <v>CAP</v>
          </cell>
          <cell r="AL373" t="str">
            <v>CREDB</v>
          </cell>
          <cell r="AM373" t="str">
            <v>CREDM</v>
          </cell>
          <cell r="AN373" t="str">
            <v>CTOTMO</v>
          </cell>
          <cell r="AO373" t="str">
            <v>CTOTAL</v>
          </cell>
          <cell r="AP373" t="str">
            <v>REDES</v>
          </cell>
          <cell r="AQ373" t="str">
            <v>CONEXIONES</v>
          </cell>
        </row>
        <row r="374">
          <cell r="E374" t="str">
            <v>KENN*</v>
          </cell>
          <cell r="N374" t="str">
            <v>A</v>
          </cell>
          <cell r="O374" t="str">
            <v>&gt;0</v>
          </cell>
        </row>
        <row r="378">
          <cell r="B378" t="str">
            <v>NPROY</v>
          </cell>
          <cell r="C378" t="str">
            <v>NOMBRE</v>
          </cell>
          <cell r="D378" t="str">
            <v>SUCURSAL</v>
          </cell>
          <cell r="F378" t="str">
            <v>NORMA</v>
          </cell>
          <cell r="I378" t="str">
            <v>LOTES</v>
          </cell>
          <cell r="K378" t="str">
            <v>TD</v>
          </cell>
          <cell r="M378" t="str">
            <v>CLI_PROY</v>
          </cell>
          <cell r="N378" t="str">
            <v>APRO</v>
          </cell>
          <cell r="O378" t="str">
            <v>LOT_RED</v>
          </cell>
          <cell r="Q378" t="str">
            <v>CLI_RED</v>
          </cell>
          <cell r="R378" t="str">
            <v>CLI_CONEC</v>
          </cell>
        </row>
        <row r="379">
          <cell r="F379" t="str">
            <v>=CAIS</v>
          </cell>
        </row>
        <row r="381">
          <cell r="B381" t="str">
            <v>NPROY</v>
          </cell>
          <cell r="C381" t="str">
            <v>NOMBRE</v>
          </cell>
          <cell r="D381" t="str">
            <v>SUCURSAL</v>
          </cell>
          <cell r="F381" t="str">
            <v>NORMA</v>
          </cell>
          <cell r="I381" t="str">
            <v>LOTES</v>
          </cell>
          <cell r="K381" t="str">
            <v>TD</v>
          </cell>
          <cell r="M381" t="str">
            <v>CLI_PROY</v>
          </cell>
          <cell r="N381" t="str">
            <v>APRO</v>
          </cell>
          <cell r="O381" t="str">
            <v>LOT_RED</v>
          </cell>
          <cell r="Q381" t="str">
            <v>CLI_RED</v>
          </cell>
          <cell r="R381" t="str">
            <v>CLI_CONEC</v>
          </cell>
        </row>
        <row r="382">
          <cell r="F382" t="str">
            <v>=CPI</v>
          </cell>
        </row>
        <row r="384">
          <cell r="B384" t="str">
            <v>NPROY</v>
          </cell>
          <cell r="C384" t="str">
            <v>NOMBRE</v>
          </cell>
          <cell r="D384" t="str">
            <v>SUCURSAL</v>
          </cell>
          <cell r="F384" t="str">
            <v>NORMA</v>
          </cell>
          <cell r="I384" t="str">
            <v>LOTES</v>
          </cell>
          <cell r="K384" t="str">
            <v>TD</v>
          </cell>
          <cell r="M384" t="str">
            <v>CLI_PROY</v>
          </cell>
          <cell r="N384" t="str">
            <v>APRO</v>
          </cell>
          <cell r="O384" t="str">
            <v>LOT_RED</v>
          </cell>
          <cell r="Q384" t="str">
            <v>CLI_RED</v>
          </cell>
          <cell r="R384" t="str">
            <v>CLI_CONEC</v>
          </cell>
        </row>
        <row r="385">
          <cell r="F385" t="str">
            <v>*DAC*</v>
          </cell>
        </row>
        <row r="387">
          <cell r="B387" t="str">
            <v>NPROY</v>
          </cell>
          <cell r="C387" t="str">
            <v>NOMBRE</v>
          </cell>
          <cell r="D387" t="str">
            <v>SUCURSAL</v>
          </cell>
          <cell r="F387" t="str">
            <v>NORMA</v>
          </cell>
          <cell r="I387" t="str">
            <v>LOTES</v>
          </cell>
          <cell r="K387" t="str">
            <v>TD</v>
          </cell>
          <cell r="M387" t="str">
            <v>CLI_PROY</v>
          </cell>
          <cell r="N387" t="str">
            <v>APRO</v>
          </cell>
          <cell r="O387" t="str">
            <v>LOT_RED</v>
          </cell>
          <cell r="Q387" t="str">
            <v>CLI_RED</v>
          </cell>
          <cell r="R387" t="str">
            <v>CLI_CONEC</v>
          </cell>
        </row>
        <row r="388">
          <cell r="F388" t="str">
            <v>=DAE</v>
          </cell>
        </row>
        <row r="391">
          <cell r="B391" t="str">
            <v>NPROY</v>
          </cell>
          <cell r="C391" t="str">
            <v>NOMBRE</v>
          </cell>
          <cell r="D391" t="str">
            <v>SUCURSAL</v>
          </cell>
          <cell r="F391" t="str">
            <v>NORMA</v>
          </cell>
          <cell r="I391" t="str">
            <v>LOTES</v>
          </cell>
          <cell r="K391" t="str">
            <v>TD</v>
          </cell>
          <cell r="L391" t="str">
            <v>AVANCE</v>
          </cell>
          <cell r="M391" t="str">
            <v>CLI_PROY</v>
          </cell>
          <cell r="N391" t="str">
            <v>APRO</v>
          </cell>
          <cell r="O391" t="str">
            <v>LOT_RED</v>
          </cell>
          <cell r="Q391" t="str">
            <v>CLI_RED</v>
          </cell>
          <cell r="R391" t="str">
            <v>CLI_CONEC</v>
          </cell>
        </row>
        <row r="392">
          <cell r="F392" t="str">
            <v>=CAIS</v>
          </cell>
          <cell r="L392">
            <v>1</v>
          </cell>
        </row>
        <row r="394">
          <cell r="B394" t="str">
            <v>NPROY</v>
          </cell>
          <cell r="C394" t="str">
            <v>NOMBRE</v>
          </cell>
          <cell r="D394" t="str">
            <v>SUCURSAL</v>
          </cell>
          <cell r="F394" t="str">
            <v>NORMA</v>
          </cell>
          <cell r="I394" t="str">
            <v>LOTES</v>
          </cell>
          <cell r="K394" t="str">
            <v>TD</v>
          </cell>
          <cell r="L394" t="str">
            <v>AVANCE</v>
          </cell>
          <cell r="M394" t="str">
            <v>CLI_PROY</v>
          </cell>
          <cell r="N394" t="str">
            <v>APRO</v>
          </cell>
          <cell r="O394" t="str">
            <v>LOT_RED</v>
          </cell>
          <cell r="Q394" t="str">
            <v>CLI_RED</v>
          </cell>
          <cell r="R394" t="str">
            <v>CLI_CONEC</v>
          </cell>
        </row>
        <row r="395">
          <cell r="F395" t="str">
            <v>=CPI</v>
          </cell>
          <cell r="L395">
            <v>1</v>
          </cell>
        </row>
        <row r="397">
          <cell r="B397" t="str">
            <v>NPROY</v>
          </cell>
          <cell r="C397" t="str">
            <v>NOMBRE</v>
          </cell>
          <cell r="D397" t="str">
            <v>SUCURSAL</v>
          </cell>
          <cell r="F397" t="str">
            <v>NORMA</v>
          </cell>
          <cell r="I397" t="str">
            <v>LOTES</v>
          </cell>
          <cell r="K397" t="str">
            <v>TD</v>
          </cell>
          <cell r="L397" t="str">
            <v>AVANCE</v>
          </cell>
          <cell r="M397" t="str">
            <v>CLI_PROY</v>
          </cell>
          <cell r="N397" t="str">
            <v>APRO</v>
          </cell>
          <cell r="O397" t="str">
            <v>LOT_RED</v>
          </cell>
          <cell r="Q397" t="str">
            <v>CLI_RED</v>
          </cell>
          <cell r="R397" t="str">
            <v>CLI_CONEC</v>
          </cell>
        </row>
        <row r="398">
          <cell r="F398" t="str">
            <v>*DAC*</v>
          </cell>
          <cell r="L398">
            <v>1</v>
          </cell>
        </row>
        <row r="400">
          <cell r="B400" t="str">
            <v>NPROY</v>
          </cell>
          <cell r="C400" t="str">
            <v>NOMBRE</v>
          </cell>
          <cell r="D400" t="str">
            <v>SUCURSAL</v>
          </cell>
          <cell r="F400" t="str">
            <v>NORMA</v>
          </cell>
          <cell r="I400" t="str">
            <v>LOTES</v>
          </cell>
          <cell r="K400" t="str">
            <v>TD</v>
          </cell>
          <cell r="L400" t="str">
            <v>AVANCE</v>
          </cell>
          <cell r="M400" t="str">
            <v>CLI_PROY</v>
          </cell>
          <cell r="N400" t="str">
            <v>APRO</v>
          </cell>
          <cell r="O400" t="str">
            <v>LOT_RED</v>
          </cell>
          <cell r="Q400" t="str">
            <v>CLI_RED</v>
          </cell>
          <cell r="R400" t="str">
            <v>CLI_CONEC</v>
          </cell>
        </row>
        <row r="401">
          <cell r="F401" t="str">
            <v>=DAE</v>
          </cell>
          <cell r="L401">
            <v>1</v>
          </cell>
        </row>
        <row r="404">
          <cell r="B404" t="str">
            <v>NPROY</v>
          </cell>
          <cell r="C404" t="str">
            <v>NOMBRE</v>
          </cell>
          <cell r="D404" t="str">
            <v>SUCURSAL</v>
          </cell>
          <cell r="F404" t="str">
            <v>NORMA</v>
          </cell>
          <cell r="I404" t="str">
            <v>LOTES</v>
          </cell>
          <cell r="K404" t="str">
            <v>TD</v>
          </cell>
          <cell r="M404" t="str">
            <v>CLI_PROY</v>
          </cell>
          <cell r="N404" t="str">
            <v>APRO</v>
          </cell>
          <cell r="O404" t="str">
            <v>LOT_RED</v>
          </cell>
          <cell r="Q404" t="str">
            <v>CLI_RED</v>
          </cell>
          <cell r="R404" t="str">
            <v>CLI_CONEC</v>
          </cell>
        </row>
        <row r="405">
          <cell r="F405" t="str">
            <v>=CAIS</v>
          </cell>
          <cell r="N405" t="str">
            <v>A</v>
          </cell>
        </row>
        <row r="407">
          <cell r="B407" t="str">
            <v>NPROY</v>
          </cell>
          <cell r="C407" t="str">
            <v>NOMBRE</v>
          </cell>
          <cell r="D407" t="str">
            <v>SUCURSAL</v>
          </cell>
          <cell r="F407" t="str">
            <v>NORMA</v>
          </cell>
          <cell r="I407" t="str">
            <v>LOTES</v>
          </cell>
          <cell r="K407" t="str">
            <v>TD</v>
          </cell>
          <cell r="M407" t="str">
            <v>CLI_PROY</v>
          </cell>
          <cell r="N407" t="str">
            <v>APRO</v>
          </cell>
          <cell r="O407" t="str">
            <v>LOT_RED</v>
          </cell>
          <cell r="Q407" t="str">
            <v>CLI_RED</v>
          </cell>
          <cell r="R407" t="str">
            <v>CLI_CONEC</v>
          </cell>
        </row>
        <row r="408">
          <cell r="F408" t="str">
            <v>=CPI</v>
          </cell>
          <cell r="N408" t="str">
            <v>A</v>
          </cell>
        </row>
        <row r="410">
          <cell r="B410" t="str">
            <v>NPROY</v>
          </cell>
          <cell r="C410" t="str">
            <v>NOMBRE</v>
          </cell>
          <cell r="D410" t="str">
            <v>SUCURSAL</v>
          </cell>
          <cell r="F410" t="str">
            <v>NORMA</v>
          </cell>
          <cell r="I410" t="str">
            <v>LOTES</v>
          </cell>
          <cell r="K410" t="str">
            <v>TD</v>
          </cell>
          <cell r="M410" t="str">
            <v>CLI_PROY</v>
          </cell>
          <cell r="N410" t="str">
            <v>APRO</v>
          </cell>
          <cell r="O410" t="str">
            <v>LOT_RED</v>
          </cell>
          <cell r="Q410" t="str">
            <v>CLI_RED</v>
          </cell>
          <cell r="R410" t="str">
            <v>CLI_CONEC</v>
          </cell>
        </row>
        <row r="411">
          <cell r="F411" t="str">
            <v>*DAC*</v>
          </cell>
          <cell r="N411" t="str">
            <v>A</v>
          </cell>
        </row>
        <row r="413">
          <cell r="B413" t="str">
            <v>NPROY</v>
          </cell>
          <cell r="C413" t="str">
            <v>NOMBRE</v>
          </cell>
          <cell r="D413" t="str">
            <v>SUCURSAL</v>
          </cell>
          <cell r="F413" t="str">
            <v>NORMA</v>
          </cell>
          <cell r="I413" t="str">
            <v>LOTES</v>
          </cell>
          <cell r="K413" t="str">
            <v>TD</v>
          </cell>
          <cell r="M413" t="str">
            <v>CLI_PROY</v>
          </cell>
          <cell r="N413" t="str">
            <v>APRO</v>
          </cell>
          <cell r="O413" t="str">
            <v>LOT_RED</v>
          </cell>
          <cell r="Q413" t="str">
            <v>CLI_RED</v>
          </cell>
          <cell r="R413" t="str">
            <v>CLI_CONEC</v>
          </cell>
        </row>
        <row r="414">
          <cell r="F414" t="str">
            <v>=DAE</v>
          </cell>
          <cell r="N414" t="str">
            <v>A</v>
          </cell>
        </row>
        <row r="418">
          <cell r="B418" t="str">
            <v>NPROY</v>
          </cell>
          <cell r="C418" t="str">
            <v>NOMBRE</v>
          </cell>
          <cell r="D418" t="str">
            <v>SUCURSAL</v>
          </cell>
          <cell r="E418" t="str">
            <v>LOCALIDAD</v>
          </cell>
          <cell r="F418" t="str">
            <v>NORMA</v>
          </cell>
          <cell r="I418" t="str">
            <v>LOTES</v>
          </cell>
          <cell r="K418" t="str">
            <v>TD</v>
          </cell>
          <cell r="L418" t="str">
            <v>AVANCE</v>
          </cell>
          <cell r="M418" t="str">
            <v>CLI_PROY</v>
          </cell>
          <cell r="N418" t="str">
            <v>APRO</v>
          </cell>
          <cell r="O418" t="str">
            <v>LOT_RED</v>
          </cell>
          <cell r="P418" t="str">
            <v>AVAN_OBRAS</v>
          </cell>
          <cell r="Q418" t="str">
            <v>CLI_RED</v>
          </cell>
          <cell r="R418" t="str">
            <v>CLI_CONEC</v>
          </cell>
          <cell r="S418" t="str">
            <v>CLI_SER</v>
          </cell>
          <cell r="T418" t="str">
            <v>DIRECT</v>
          </cell>
          <cell r="U418" t="str">
            <v>C_MED</v>
          </cell>
          <cell r="V418" t="str">
            <v>S_MED</v>
          </cell>
          <cell r="W418" t="str">
            <v>LOT_BAL</v>
          </cell>
          <cell r="Y418" t="str">
            <v>OPS1</v>
          </cell>
          <cell r="Z418" t="str">
            <v>OPS2</v>
          </cell>
          <cell r="AA418" t="str">
            <v>OPS5</v>
          </cell>
          <cell r="AB418" t="str">
            <v>MAR</v>
          </cell>
          <cell r="AD418" t="str">
            <v>RES_PROY</v>
          </cell>
          <cell r="AE418" t="str">
            <v>CONEX</v>
          </cell>
          <cell r="AF418" t="str">
            <v>ALP</v>
          </cell>
          <cell r="AG418" t="str">
            <v>REDB</v>
          </cell>
          <cell r="AH418" t="str">
            <v>REDM</v>
          </cell>
          <cell r="AI418" t="str">
            <v>TOTMAT</v>
          </cell>
          <cell r="AJ418" t="str">
            <v>CCONEX</v>
          </cell>
          <cell r="AK418" t="str">
            <v>CAP</v>
          </cell>
          <cell r="AL418" t="str">
            <v>CREDB</v>
          </cell>
          <cell r="AM418" t="str">
            <v>CREDM</v>
          </cell>
          <cell r="AN418" t="str">
            <v>CTOTMO</v>
          </cell>
          <cell r="AO418" t="str">
            <v>CTOTAL</v>
          </cell>
          <cell r="AP418" t="str">
            <v>REDES</v>
          </cell>
          <cell r="AQ418" t="str">
            <v>CONEXIONES</v>
          </cell>
        </row>
        <row r="419">
          <cell r="E419" t="str">
            <v>BOSA</v>
          </cell>
        </row>
        <row r="421">
          <cell r="B421" t="str">
            <v>NPROY</v>
          </cell>
          <cell r="C421" t="str">
            <v>NOMBRE</v>
          </cell>
          <cell r="D421" t="str">
            <v>SUCURSAL</v>
          </cell>
          <cell r="E421" t="str">
            <v>LOCALIDAD</v>
          </cell>
          <cell r="F421" t="str">
            <v>NORMA</v>
          </cell>
          <cell r="I421" t="str">
            <v>LOTES</v>
          </cell>
          <cell r="K421" t="str">
            <v>TD</v>
          </cell>
          <cell r="L421" t="str">
            <v>AVANCE</v>
          </cell>
          <cell r="M421" t="str">
            <v>CLI_PROY</v>
          </cell>
          <cell r="N421" t="str">
            <v>APRO</v>
          </cell>
          <cell r="O421" t="str">
            <v>LOT_RED</v>
          </cell>
          <cell r="P421" t="str">
            <v>AVAN_OBRAS</v>
          </cell>
          <cell r="Q421" t="str">
            <v>CLI_RED</v>
          </cell>
          <cell r="R421" t="str">
            <v>CLI_CONEC</v>
          </cell>
          <cell r="S421" t="str">
            <v>CLI_SER</v>
          </cell>
          <cell r="T421" t="str">
            <v>DIRECT</v>
          </cell>
          <cell r="U421" t="str">
            <v>C_MED</v>
          </cell>
          <cell r="V421" t="str">
            <v>S_MED</v>
          </cell>
          <cell r="W421" t="str">
            <v>LOT_BAL</v>
          </cell>
          <cell r="Y421" t="str">
            <v>OPS1</v>
          </cell>
          <cell r="Z421" t="str">
            <v>OPS2</v>
          </cell>
          <cell r="AA421" t="str">
            <v>OPS5</v>
          </cell>
          <cell r="AB421" t="str">
            <v>MAR</v>
          </cell>
          <cell r="AD421" t="str">
            <v>RES_PROY</v>
          </cell>
          <cell r="AE421" t="str">
            <v>CONEX</v>
          </cell>
          <cell r="AF421" t="str">
            <v>ALP</v>
          </cell>
          <cell r="AG421" t="str">
            <v>REDB</v>
          </cell>
          <cell r="AH421" t="str">
            <v>REDM</v>
          </cell>
          <cell r="AI421" t="str">
            <v>TOTMAT</v>
          </cell>
          <cell r="AJ421" t="str">
            <v>CCONEX</v>
          </cell>
          <cell r="AK421" t="str">
            <v>CAP</v>
          </cell>
          <cell r="AL421" t="str">
            <v>CREDB</v>
          </cell>
          <cell r="AM421" t="str">
            <v>CREDM</v>
          </cell>
          <cell r="AN421" t="str">
            <v>CTOTMO</v>
          </cell>
          <cell r="AO421" t="str">
            <v>CTOTAL</v>
          </cell>
          <cell r="AP421" t="str">
            <v>REDES</v>
          </cell>
          <cell r="AQ421" t="str">
            <v>CONEXIONES</v>
          </cell>
        </row>
        <row r="422">
          <cell r="E422" t="str">
            <v>CHAP*</v>
          </cell>
        </row>
        <row r="424">
          <cell r="B424" t="str">
            <v>NPROY</v>
          </cell>
          <cell r="C424" t="str">
            <v>NOMBRE</v>
          </cell>
          <cell r="D424" t="str">
            <v>SUCURSAL</v>
          </cell>
          <cell r="E424" t="str">
            <v>LOCALIDAD</v>
          </cell>
          <cell r="F424" t="str">
            <v>NORMA</v>
          </cell>
          <cell r="I424" t="str">
            <v>LOTES</v>
          </cell>
          <cell r="K424" t="str">
            <v>TD</v>
          </cell>
          <cell r="L424" t="str">
            <v>AVANCE</v>
          </cell>
          <cell r="M424" t="str">
            <v>CLI_PROY</v>
          </cell>
          <cell r="N424" t="str">
            <v>APRO</v>
          </cell>
          <cell r="O424" t="str">
            <v>LOT_RED</v>
          </cell>
          <cell r="P424" t="str">
            <v>AVAN_OBRAS</v>
          </cell>
          <cell r="Q424" t="str">
            <v>CLI_RED</v>
          </cell>
          <cell r="R424" t="str">
            <v>CLI_CONEC</v>
          </cell>
          <cell r="S424" t="str">
            <v>CLI_SER</v>
          </cell>
          <cell r="T424" t="str">
            <v>DIRECT</v>
          </cell>
          <cell r="U424" t="str">
            <v>C_MED</v>
          </cell>
          <cell r="V424" t="str">
            <v>S_MED</v>
          </cell>
          <cell r="W424" t="str">
            <v>LOT_BAL</v>
          </cell>
          <cell r="Y424" t="str">
            <v>OPS1</v>
          </cell>
          <cell r="Z424" t="str">
            <v>OPS2</v>
          </cell>
          <cell r="AA424" t="str">
            <v>OPS5</v>
          </cell>
          <cell r="AB424" t="str">
            <v>MAR</v>
          </cell>
          <cell r="AD424" t="str">
            <v>RES_PROY</v>
          </cell>
          <cell r="AE424" t="str">
            <v>CONEX</v>
          </cell>
          <cell r="AF424" t="str">
            <v>ALP</v>
          </cell>
          <cell r="AG424" t="str">
            <v>REDB</v>
          </cell>
          <cell r="AH424" t="str">
            <v>REDM</v>
          </cell>
          <cell r="AI424" t="str">
            <v>TOTMAT</v>
          </cell>
          <cell r="AJ424" t="str">
            <v>CCONEX</v>
          </cell>
          <cell r="AK424" t="str">
            <v>CAP</v>
          </cell>
          <cell r="AL424" t="str">
            <v>CREDB</v>
          </cell>
          <cell r="AM424" t="str">
            <v>CREDM</v>
          </cell>
          <cell r="AN424" t="str">
            <v>CTOTMO</v>
          </cell>
          <cell r="AO424" t="str">
            <v>CTOTAL</v>
          </cell>
          <cell r="AP424" t="str">
            <v>REDES</v>
          </cell>
          <cell r="AQ424" t="str">
            <v>CONEXIONES</v>
          </cell>
        </row>
        <row r="425">
          <cell r="E425" t="str">
            <v>RAFA*</v>
          </cell>
        </row>
        <row r="427">
          <cell r="B427" t="str">
            <v>NPROY</v>
          </cell>
          <cell r="C427" t="str">
            <v>NOMBRE</v>
          </cell>
          <cell r="D427" t="str">
            <v>SUCURSAL</v>
          </cell>
          <cell r="E427" t="str">
            <v>LOCALIDAD</v>
          </cell>
          <cell r="F427" t="str">
            <v>NORMA</v>
          </cell>
          <cell r="I427" t="str">
            <v>LOTES</v>
          </cell>
          <cell r="K427" t="str">
            <v>TD</v>
          </cell>
          <cell r="L427" t="str">
            <v>AVANCE</v>
          </cell>
          <cell r="M427" t="str">
            <v>CLI_PROY</v>
          </cell>
          <cell r="N427" t="str">
            <v>APRO</v>
          </cell>
          <cell r="O427" t="str">
            <v>LOT_RED</v>
          </cell>
          <cell r="P427" t="str">
            <v>AVAN_OBRAS</v>
          </cell>
          <cell r="Q427" t="str">
            <v>CLI_RED</v>
          </cell>
          <cell r="R427" t="str">
            <v>CLI_CONEC</v>
          </cell>
          <cell r="S427" t="str">
            <v>CLI_SER</v>
          </cell>
          <cell r="T427" t="str">
            <v>DIRECT</v>
          </cell>
          <cell r="U427" t="str">
            <v>C_MED</v>
          </cell>
          <cell r="V427" t="str">
            <v>S_MED</v>
          </cell>
          <cell r="W427" t="str">
            <v>LOT_BAL</v>
          </cell>
          <cell r="Y427" t="str">
            <v>OPS1</v>
          </cell>
          <cell r="Z427" t="str">
            <v>OPS2</v>
          </cell>
          <cell r="AA427" t="str">
            <v>OPS5</v>
          </cell>
          <cell r="AB427" t="str">
            <v>MAR</v>
          </cell>
          <cell r="AD427" t="str">
            <v>RES_PROY</v>
          </cell>
          <cell r="AE427" t="str">
            <v>CONEX</v>
          </cell>
          <cell r="AF427" t="str">
            <v>ALP</v>
          </cell>
          <cell r="AG427" t="str">
            <v>REDB</v>
          </cell>
          <cell r="AH427" t="str">
            <v>REDM</v>
          </cell>
          <cell r="AI427" t="str">
            <v>TOTMAT</v>
          </cell>
          <cell r="AJ427" t="str">
            <v>CCONEX</v>
          </cell>
          <cell r="AK427" t="str">
            <v>CAP</v>
          </cell>
          <cell r="AL427" t="str">
            <v>CREDB</v>
          </cell>
          <cell r="AM427" t="str">
            <v>CREDM</v>
          </cell>
          <cell r="AN427" t="str">
            <v>CTOTMO</v>
          </cell>
          <cell r="AO427" t="str">
            <v>CTOTAL</v>
          </cell>
          <cell r="AP427" t="str">
            <v>REDES</v>
          </cell>
          <cell r="AQ427" t="str">
            <v>CONEXIONES</v>
          </cell>
        </row>
        <row r="428">
          <cell r="E428" t="str">
            <v>SANT*</v>
          </cell>
        </row>
        <row r="430">
          <cell r="B430" t="str">
            <v>NPROY</v>
          </cell>
          <cell r="C430" t="str">
            <v>NOMBRE</v>
          </cell>
          <cell r="D430" t="str">
            <v>SUCURSAL</v>
          </cell>
          <cell r="E430" t="str">
            <v>LOCALIDAD</v>
          </cell>
          <cell r="F430" t="str">
            <v>NORMA</v>
          </cell>
          <cell r="I430" t="str">
            <v>LOTES</v>
          </cell>
          <cell r="K430" t="str">
            <v>TD</v>
          </cell>
          <cell r="L430" t="str">
            <v>AVANCE</v>
          </cell>
          <cell r="M430" t="str">
            <v>CLI_PROY</v>
          </cell>
          <cell r="N430" t="str">
            <v>APRO</v>
          </cell>
          <cell r="O430" t="str">
            <v>LOT_RED</v>
          </cell>
          <cell r="P430" t="str">
            <v>AVAN_OBRAS</v>
          </cell>
          <cell r="Q430" t="str">
            <v>CLI_RED</v>
          </cell>
          <cell r="R430" t="str">
            <v>CLI_CONEC</v>
          </cell>
          <cell r="S430" t="str">
            <v>CLI_SER</v>
          </cell>
          <cell r="T430" t="str">
            <v>DIRECT</v>
          </cell>
          <cell r="U430" t="str">
            <v>C_MED</v>
          </cell>
          <cell r="V430" t="str">
            <v>S_MED</v>
          </cell>
          <cell r="W430" t="str">
            <v>LOT_BAL</v>
          </cell>
          <cell r="Y430" t="str">
            <v>OPS1</v>
          </cell>
          <cell r="Z430" t="str">
            <v>OPS2</v>
          </cell>
          <cell r="AA430" t="str">
            <v>OPS5</v>
          </cell>
          <cell r="AB430" t="str">
            <v>MAR</v>
          </cell>
          <cell r="AD430" t="str">
            <v>RES_PROY</v>
          </cell>
          <cell r="AE430" t="str">
            <v>CONEX</v>
          </cell>
          <cell r="AF430" t="str">
            <v>ALP</v>
          </cell>
          <cell r="AG430" t="str">
            <v>REDB</v>
          </cell>
          <cell r="AH430" t="str">
            <v>REDM</v>
          </cell>
          <cell r="AI430" t="str">
            <v>TOTMAT</v>
          </cell>
          <cell r="AJ430" t="str">
            <v>CCONEX</v>
          </cell>
          <cell r="AK430" t="str">
            <v>CAP</v>
          </cell>
          <cell r="AL430" t="str">
            <v>CREDB</v>
          </cell>
          <cell r="AM430" t="str">
            <v>CREDM</v>
          </cell>
          <cell r="AN430" t="str">
            <v>CTOTMO</v>
          </cell>
          <cell r="AO430" t="str">
            <v>CTOTAL</v>
          </cell>
          <cell r="AP430" t="str">
            <v>REDES</v>
          </cell>
          <cell r="AQ430" t="str">
            <v>CONEXIONES</v>
          </cell>
        </row>
        <row r="431">
          <cell r="E431" t="str">
            <v>SOAC*</v>
          </cell>
        </row>
        <row r="433">
          <cell r="B433" t="str">
            <v>NPROY</v>
          </cell>
          <cell r="C433" t="str">
            <v>NOMBRE</v>
          </cell>
          <cell r="D433" t="str">
            <v>SUCURSAL</v>
          </cell>
          <cell r="E433" t="str">
            <v>LOCALIDAD</v>
          </cell>
          <cell r="F433" t="str">
            <v>NORMA</v>
          </cell>
          <cell r="I433" t="str">
            <v>LOTES</v>
          </cell>
          <cell r="K433" t="str">
            <v>TD</v>
          </cell>
          <cell r="L433" t="str">
            <v>AVANCE</v>
          </cell>
          <cell r="M433" t="str">
            <v>CLI_PROY</v>
          </cell>
          <cell r="N433" t="str">
            <v>APRO</v>
          </cell>
          <cell r="O433" t="str">
            <v>LOT_RED</v>
          </cell>
          <cell r="P433" t="str">
            <v>AVAN_OBRAS</v>
          </cell>
          <cell r="Q433" t="str">
            <v>CLI_RED</v>
          </cell>
          <cell r="R433" t="str">
            <v>CLI_CONEC</v>
          </cell>
          <cell r="S433" t="str">
            <v>CLI_SER</v>
          </cell>
          <cell r="T433" t="str">
            <v>DIRECT</v>
          </cell>
          <cell r="U433" t="str">
            <v>C_MED</v>
          </cell>
          <cell r="V433" t="str">
            <v>S_MED</v>
          </cell>
          <cell r="W433" t="str">
            <v>LOT_BAL</v>
          </cell>
          <cell r="Y433" t="str">
            <v>OPS1</v>
          </cell>
          <cell r="Z433" t="str">
            <v>OPS2</v>
          </cell>
          <cell r="AA433" t="str">
            <v>OPS5</v>
          </cell>
          <cell r="AB433" t="str">
            <v>MAR</v>
          </cell>
          <cell r="AD433" t="str">
            <v>RES_PROY</v>
          </cell>
          <cell r="AE433" t="str">
            <v>CONEX</v>
          </cell>
          <cell r="AF433" t="str">
            <v>ALP</v>
          </cell>
          <cell r="AG433" t="str">
            <v>REDB</v>
          </cell>
          <cell r="AH433" t="str">
            <v>REDM</v>
          </cell>
          <cell r="AI433" t="str">
            <v>TOTMAT</v>
          </cell>
          <cell r="AJ433" t="str">
            <v>CCONEX</v>
          </cell>
          <cell r="AK433" t="str">
            <v>CAP</v>
          </cell>
          <cell r="AL433" t="str">
            <v>CREDB</v>
          </cell>
          <cell r="AM433" t="str">
            <v>CREDM</v>
          </cell>
          <cell r="AN433" t="str">
            <v>CTOTMO</v>
          </cell>
          <cell r="AO433" t="str">
            <v>CTOTAL</v>
          </cell>
          <cell r="AP433" t="str">
            <v>REDES</v>
          </cell>
          <cell r="AQ433" t="str">
            <v>CONEXIONES</v>
          </cell>
        </row>
        <row r="434">
          <cell r="E434" t="str">
            <v>USAQ*</v>
          </cell>
        </row>
        <row r="436">
          <cell r="B436" t="str">
            <v>NPROY</v>
          </cell>
          <cell r="C436" t="str">
            <v>NOMBRE</v>
          </cell>
          <cell r="D436" t="str">
            <v>SUCURSAL</v>
          </cell>
          <cell r="E436" t="str">
            <v>LOCALIDAD</v>
          </cell>
          <cell r="F436" t="str">
            <v>NORMA</v>
          </cell>
          <cell r="I436" t="str">
            <v>LOTES</v>
          </cell>
          <cell r="K436" t="str">
            <v>TD</v>
          </cell>
          <cell r="L436" t="str">
            <v>AVANCE</v>
          </cell>
          <cell r="M436" t="str">
            <v>CLI_PROY</v>
          </cell>
          <cell r="N436" t="str">
            <v>APRO</v>
          </cell>
          <cell r="O436" t="str">
            <v>LOT_RED</v>
          </cell>
          <cell r="P436" t="str">
            <v>AVAN_OBRAS</v>
          </cell>
          <cell r="Q436" t="str">
            <v>CLI_RED</v>
          </cell>
          <cell r="R436" t="str">
            <v>CLI_CONEC</v>
          </cell>
          <cell r="S436" t="str">
            <v>CLI_SER</v>
          </cell>
          <cell r="T436" t="str">
            <v>DIRECT</v>
          </cell>
          <cell r="U436" t="str">
            <v>C_MED</v>
          </cell>
          <cell r="V436" t="str">
            <v>S_MED</v>
          </cell>
          <cell r="W436" t="str">
            <v>LOT_BAL</v>
          </cell>
          <cell r="Y436" t="str">
            <v>OPS1</v>
          </cell>
          <cell r="Z436" t="str">
            <v>OPS2</v>
          </cell>
          <cell r="AA436" t="str">
            <v>OPS5</v>
          </cell>
          <cell r="AB436" t="str">
            <v>MAR</v>
          </cell>
          <cell r="AD436" t="str">
            <v>RES_PROY</v>
          </cell>
          <cell r="AE436" t="str">
            <v>CONEX</v>
          </cell>
          <cell r="AF436" t="str">
            <v>ALP</v>
          </cell>
          <cell r="AG436" t="str">
            <v>REDB</v>
          </cell>
          <cell r="AH436" t="str">
            <v>REDM</v>
          </cell>
          <cell r="AI436" t="str">
            <v>TOTMAT</v>
          </cell>
          <cell r="AJ436" t="str">
            <v>CCONEX</v>
          </cell>
          <cell r="AK436" t="str">
            <v>CAP</v>
          </cell>
          <cell r="AL436" t="str">
            <v>CREDB</v>
          </cell>
          <cell r="AM436" t="str">
            <v>CREDM</v>
          </cell>
          <cell r="AN436" t="str">
            <v>CTOTMO</v>
          </cell>
          <cell r="AO436" t="str">
            <v>CTOTAL</v>
          </cell>
          <cell r="AP436" t="str">
            <v>REDES</v>
          </cell>
          <cell r="AQ436" t="str">
            <v>CONEXIONES</v>
          </cell>
        </row>
        <row r="437">
          <cell r="E437" t="str">
            <v>USME</v>
          </cell>
        </row>
        <row r="439">
          <cell r="B439" t="str">
            <v>NPROY</v>
          </cell>
          <cell r="C439" t="str">
            <v>NOMBRE</v>
          </cell>
          <cell r="D439" t="str">
            <v>SUCURSAL</v>
          </cell>
          <cell r="E439" t="str">
            <v>LOCALIDAD</v>
          </cell>
          <cell r="F439" t="str">
            <v>NORMA</v>
          </cell>
          <cell r="I439" t="str">
            <v>LOTES</v>
          </cell>
          <cell r="K439" t="str">
            <v>TD</v>
          </cell>
          <cell r="L439" t="str">
            <v>AVANCE</v>
          </cell>
          <cell r="M439" t="str">
            <v>CLI_PROY</v>
          </cell>
          <cell r="N439" t="str">
            <v>APRO</v>
          </cell>
          <cell r="O439" t="str">
            <v>LOT_RED</v>
          </cell>
          <cell r="P439" t="str">
            <v>AVAN_OBRAS</v>
          </cell>
          <cell r="Q439" t="str">
            <v>CLI_RED</v>
          </cell>
          <cell r="R439" t="str">
            <v>CLI_CONEC</v>
          </cell>
          <cell r="S439" t="str">
            <v>CLI_SER</v>
          </cell>
          <cell r="T439" t="str">
            <v>DIRECT</v>
          </cell>
          <cell r="U439" t="str">
            <v>C_MED</v>
          </cell>
          <cell r="V439" t="str">
            <v>S_MED</v>
          </cell>
          <cell r="W439" t="str">
            <v>LOT_BAL</v>
          </cell>
          <cell r="Y439" t="str">
            <v>OPS1</v>
          </cell>
          <cell r="Z439" t="str">
            <v>OPS2</v>
          </cell>
          <cell r="AA439" t="str">
            <v>OPS5</v>
          </cell>
          <cell r="AB439" t="str">
            <v>MAR</v>
          </cell>
          <cell r="AD439" t="str">
            <v>RES_PROY</v>
          </cell>
          <cell r="AE439" t="str">
            <v>CONEX</v>
          </cell>
          <cell r="AF439" t="str">
            <v>ALP</v>
          </cell>
          <cell r="AG439" t="str">
            <v>REDB</v>
          </cell>
          <cell r="AH439" t="str">
            <v>REDM</v>
          </cell>
          <cell r="AI439" t="str">
            <v>TOTMAT</v>
          </cell>
          <cell r="AJ439" t="str">
            <v>CCONEX</v>
          </cell>
          <cell r="AK439" t="str">
            <v>CAP</v>
          </cell>
          <cell r="AL439" t="str">
            <v>CREDB</v>
          </cell>
          <cell r="AM439" t="str">
            <v>CREDM</v>
          </cell>
          <cell r="AN439" t="str">
            <v>CTOTMO</v>
          </cell>
          <cell r="AO439" t="str">
            <v>CTOTAL</v>
          </cell>
          <cell r="AP439" t="str">
            <v>REDES</v>
          </cell>
          <cell r="AQ439" t="str">
            <v>CONEXIONES</v>
          </cell>
        </row>
        <row r="440">
          <cell r="E440" t="str">
            <v>SAN *</v>
          </cell>
        </row>
        <row r="442">
          <cell r="B442" t="str">
            <v>NPROY</v>
          </cell>
          <cell r="C442" t="str">
            <v>NOMBRE</v>
          </cell>
          <cell r="D442" t="str">
            <v>SUCURSAL</v>
          </cell>
          <cell r="E442" t="str">
            <v>LOCALIDAD</v>
          </cell>
          <cell r="F442" t="str">
            <v>NORMA</v>
          </cell>
          <cell r="I442" t="str">
            <v>LOTES</v>
          </cell>
          <cell r="K442" t="str">
            <v>TD</v>
          </cell>
          <cell r="L442" t="str">
            <v>AVANCE</v>
          </cell>
          <cell r="M442" t="str">
            <v>CLI_PROY</v>
          </cell>
          <cell r="N442" t="str">
            <v>APRO</v>
          </cell>
          <cell r="O442" t="str">
            <v>LOT_RED</v>
          </cell>
          <cell r="P442" t="str">
            <v>AVAN_OBRAS</v>
          </cell>
          <cell r="Q442" t="str">
            <v>CLI_RED</v>
          </cell>
          <cell r="R442" t="str">
            <v>CLI_CONEC</v>
          </cell>
          <cell r="S442" t="str">
            <v>CLI_SER</v>
          </cell>
          <cell r="T442" t="str">
            <v>DIRECT</v>
          </cell>
          <cell r="U442" t="str">
            <v>C_MED</v>
          </cell>
          <cell r="V442" t="str">
            <v>S_MED</v>
          </cell>
          <cell r="W442" t="str">
            <v>LOT_BAL</v>
          </cell>
          <cell r="Y442" t="str">
            <v>OPS1</v>
          </cell>
          <cell r="Z442" t="str">
            <v>OPS2</v>
          </cell>
          <cell r="AA442" t="str">
            <v>OPS5</v>
          </cell>
          <cell r="AB442" t="str">
            <v>MAR</v>
          </cell>
          <cell r="AD442" t="str">
            <v>RES_PROY</v>
          </cell>
          <cell r="AE442" t="str">
            <v>CONEX</v>
          </cell>
          <cell r="AF442" t="str">
            <v>ALP</v>
          </cell>
          <cell r="AG442" t="str">
            <v>REDB</v>
          </cell>
          <cell r="AH442" t="str">
            <v>REDM</v>
          </cell>
          <cell r="AI442" t="str">
            <v>TOTMAT</v>
          </cell>
          <cell r="AJ442" t="str">
            <v>CCONEX</v>
          </cell>
          <cell r="AK442" t="str">
            <v>CAP</v>
          </cell>
          <cell r="AL442" t="str">
            <v>CREDB</v>
          </cell>
          <cell r="AM442" t="str">
            <v>CREDM</v>
          </cell>
          <cell r="AN442" t="str">
            <v>CTOTMO</v>
          </cell>
          <cell r="AO442" t="str">
            <v>CTOTAL</v>
          </cell>
          <cell r="AP442" t="str">
            <v>REDES</v>
          </cell>
          <cell r="AQ442" t="str">
            <v>CONEXIONES</v>
          </cell>
        </row>
        <row r="443">
          <cell r="E443" t="str">
            <v>CIUD*</v>
          </cell>
        </row>
        <row r="445">
          <cell r="B445" t="str">
            <v>NPROY</v>
          </cell>
          <cell r="C445" t="str">
            <v>NOMBRE</v>
          </cell>
          <cell r="D445" t="str">
            <v>SUCURSAL</v>
          </cell>
          <cell r="E445" t="str">
            <v>LOCALIDAD</v>
          </cell>
          <cell r="F445" t="str">
            <v>NORMA</v>
          </cell>
          <cell r="I445" t="str">
            <v>LOTES</v>
          </cell>
          <cell r="K445" t="str">
            <v>TD</v>
          </cell>
          <cell r="L445" t="str">
            <v>AVANCE</v>
          </cell>
          <cell r="M445" t="str">
            <v>CLI_PROY</v>
          </cell>
          <cell r="N445" t="str">
            <v>APRO</v>
          </cell>
          <cell r="O445" t="str">
            <v>LOT_RED</v>
          </cell>
          <cell r="P445" t="str">
            <v>AVAN_OBRAS</v>
          </cell>
          <cell r="Q445" t="str">
            <v>CLI_RED</v>
          </cell>
          <cell r="R445" t="str">
            <v>CLI_CONEC</v>
          </cell>
          <cell r="S445" t="str">
            <v>CLI_SER</v>
          </cell>
          <cell r="T445" t="str">
            <v>DIRECT</v>
          </cell>
          <cell r="U445" t="str">
            <v>C_MED</v>
          </cell>
          <cell r="V445" t="str">
            <v>S_MED</v>
          </cell>
          <cell r="W445" t="str">
            <v>LOT_BAL</v>
          </cell>
          <cell r="Y445" t="str">
            <v>OPS1</v>
          </cell>
          <cell r="Z445" t="str">
            <v>OPS2</v>
          </cell>
          <cell r="AA445" t="str">
            <v>OPS5</v>
          </cell>
          <cell r="AB445" t="str">
            <v>MAR</v>
          </cell>
          <cell r="AD445" t="str">
            <v>RES_PROY</v>
          </cell>
          <cell r="AE445" t="str">
            <v>CONEX</v>
          </cell>
          <cell r="AF445" t="str">
            <v>ALP</v>
          </cell>
          <cell r="AG445" t="str">
            <v>REDB</v>
          </cell>
          <cell r="AH445" t="str">
            <v>REDM</v>
          </cell>
          <cell r="AI445" t="str">
            <v>TOTMAT</v>
          </cell>
          <cell r="AJ445" t="str">
            <v>CCONEX</v>
          </cell>
          <cell r="AK445" t="str">
            <v>CAP</v>
          </cell>
          <cell r="AL445" t="str">
            <v>CREDB</v>
          </cell>
          <cell r="AM445" t="str">
            <v>CREDM</v>
          </cell>
          <cell r="AN445" t="str">
            <v>CTOTMO</v>
          </cell>
          <cell r="AO445" t="str">
            <v>CTOTAL</v>
          </cell>
          <cell r="AP445" t="str">
            <v>REDES</v>
          </cell>
          <cell r="AQ445" t="str">
            <v>CONEXIONES</v>
          </cell>
        </row>
        <row r="446">
          <cell r="E446" t="str">
            <v>ENGA*</v>
          </cell>
        </row>
        <row r="448">
          <cell r="B448" t="str">
            <v>NPROY</v>
          </cell>
          <cell r="C448" t="str">
            <v>NOMBRE</v>
          </cell>
          <cell r="D448" t="str">
            <v>SUCURSAL</v>
          </cell>
          <cell r="E448" t="str">
            <v>LOCALIDAD</v>
          </cell>
          <cell r="F448" t="str">
            <v>NORMA</v>
          </cell>
          <cell r="I448" t="str">
            <v>LOTES</v>
          </cell>
          <cell r="K448" t="str">
            <v>TD</v>
          </cell>
          <cell r="L448" t="str">
            <v>AVANCE</v>
          </cell>
          <cell r="M448" t="str">
            <v>CLI_PROY</v>
          </cell>
          <cell r="N448" t="str">
            <v>APRO</v>
          </cell>
          <cell r="O448" t="str">
            <v>LOT_RED</v>
          </cell>
          <cell r="P448" t="str">
            <v>AVAN_OBRAS</v>
          </cell>
          <cell r="Q448" t="str">
            <v>CLI_RED</v>
          </cell>
          <cell r="R448" t="str">
            <v>CLI_CONEC</v>
          </cell>
          <cell r="S448" t="str">
            <v>CLI_SER</v>
          </cell>
          <cell r="T448" t="str">
            <v>DIRECT</v>
          </cell>
          <cell r="U448" t="str">
            <v>C_MED</v>
          </cell>
          <cell r="V448" t="str">
            <v>S_MED</v>
          </cell>
          <cell r="W448" t="str">
            <v>LOT_BAL</v>
          </cell>
          <cell r="Y448" t="str">
            <v>OPS1</v>
          </cell>
          <cell r="Z448" t="str">
            <v>OPS2</v>
          </cell>
          <cell r="AA448" t="str">
            <v>OPS5</v>
          </cell>
          <cell r="AB448" t="str">
            <v>MAR</v>
          </cell>
          <cell r="AD448" t="str">
            <v>RES_PROY</v>
          </cell>
          <cell r="AE448" t="str">
            <v>CONEX</v>
          </cell>
          <cell r="AF448" t="str">
            <v>ALP</v>
          </cell>
          <cell r="AG448" t="str">
            <v>REDB</v>
          </cell>
          <cell r="AH448" t="str">
            <v>REDM</v>
          </cell>
          <cell r="AI448" t="str">
            <v>TOTMAT</v>
          </cell>
          <cell r="AJ448" t="str">
            <v>CCONEX</v>
          </cell>
          <cell r="AK448" t="str">
            <v>CAP</v>
          </cell>
          <cell r="AL448" t="str">
            <v>CREDB</v>
          </cell>
          <cell r="AM448" t="str">
            <v>CREDM</v>
          </cell>
          <cell r="AN448" t="str">
            <v>CTOTMO</v>
          </cell>
          <cell r="AO448" t="str">
            <v>CTOTAL</v>
          </cell>
          <cell r="AP448" t="str">
            <v>REDES</v>
          </cell>
          <cell r="AQ448" t="str">
            <v>CONEXIONES</v>
          </cell>
        </row>
        <row r="449">
          <cell r="E449" t="str">
            <v>SUBA</v>
          </cell>
        </row>
        <row r="451">
          <cell r="B451" t="str">
            <v>NPROY</v>
          </cell>
          <cell r="C451" t="str">
            <v>NOMBRE</v>
          </cell>
          <cell r="D451" t="str">
            <v>SUCURSAL</v>
          </cell>
          <cell r="E451" t="str">
            <v>LOCALIDAD</v>
          </cell>
          <cell r="F451" t="str">
            <v>NORMA</v>
          </cell>
          <cell r="I451" t="str">
            <v>LOTES</v>
          </cell>
          <cell r="K451" t="str">
            <v>TD</v>
          </cell>
          <cell r="L451" t="str">
            <v>AVANCE</v>
          </cell>
          <cell r="M451" t="str">
            <v>CLI_PROY</v>
          </cell>
          <cell r="N451" t="str">
            <v>APRO</v>
          </cell>
          <cell r="O451" t="str">
            <v>LOT_RED</v>
          </cell>
          <cell r="P451" t="str">
            <v>AVAN_OBRAS</v>
          </cell>
          <cell r="Q451" t="str">
            <v>CLI_RED</v>
          </cell>
          <cell r="R451" t="str">
            <v>CLI_CONEC</v>
          </cell>
          <cell r="S451" t="str">
            <v>CLI_SER</v>
          </cell>
          <cell r="T451" t="str">
            <v>DIRECT</v>
          </cell>
          <cell r="U451" t="str">
            <v>C_MED</v>
          </cell>
          <cell r="V451" t="str">
            <v>S_MED</v>
          </cell>
          <cell r="W451" t="str">
            <v>LOT_BAL</v>
          </cell>
          <cell r="Y451" t="str">
            <v>OPS1</v>
          </cell>
          <cell r="Z451" t="str">
            <v>OPS2</v>
          </cell>
          <cell r="AA451" t="str">
            <v>OPS5</v>
          </cell>
          <cell r="AB451" t="str">
            <v>MAR</v>
          </cell>
          <cell r="AD451" t="str">
            <v>RES_PROY</v>
          </cell>
          <cell r="AE451" t="str">
            <v>CONEX</v>
          </cell>
          <cell r="AF451" t="str">
            <v>ALP</v>
          </cell>
          <cell r="AG451" t="str">
            <v>REDB</v>
          </cell>
          <cell r="AH451" t="str">
            <v>REDM</v>
          </cell>
          <cell r="AI451" t="str">
            <v>TOTMAT</v>
          </cell>
          <cell r="AJ451" t="str">
            <v>CCONEX</v>
          </cell>
          <cell r="AK451" t="str">
            <v>CAP</v>
          </cell>
          <cell r="AL451" t="str">
            <v>CREDB</v>
          </cell>
          <cell r="AM451" t="str">
            <v>CREDM</v>
          </cell>
          <cell r="AN451" t="str">
            <v>CTOTMO</v>
          </cell>
          <cell r="AO451" t="str">
            <v>CTOTAL</v>
          </cell>
          <cell r="AP451" t="str">
            <v>REDES</v>
          </cell>
          <cell r="AQ451" t="str">
            <v>CONEXIONES</v>
          </cell>
        </row>
        <row r="452">
          <cell r="E452" t="str">
            <v>FONT*</v>
          </cell>
        </row>
        <row r="454">
          <cell r="B454" t="str">
            <v>NPROY</v>
          </cell>
          <cell r="C454" t="str">
            <v>NOMBRE</v>
          </cell>
          <cell r="D454" t="str">
            <v>SUCURSAL</v>
          </cell>
          <cell r="E454" t="str">
            <v>LOCALIDAD</v>
          </cell>
          <cell r="F454" t="str">
            <v>NORMA</v>
          </cell>
          <cell r="I454" t="str">
            <v>LOTES</v>
          </cell>
          <cell r="K454" t="str">
            <v>TD</v>
          </cell>
          <cell r="L454" t="str">
            <v>AVANCE</v>
          </cell>
          <cell r="M454" t="str">
            <v>CLI_PROY</v>
          </cell>
          <cell r="N454" t="str">
            <v>APRO</v>
          </cell>
          <cell r="O454" t="str">
            <v>LOT_RED</v>
          </cell>
          <cell r="P454" t="str">
            <v>AVAN_OBRAS</v>
          </cell>
          <cell r="Q454" t="str">
            <v>CLI_RED</v>
          </cell>
          <cell r="R454" t="str">
            <v>CLI_CONEC</v>
          </cell>
          <cell r="S454" t="str">
            <v>CLI_SER</v>
          </cell>
          <cell r="T454" t="str">
            <v>DIRECT</v>
          </cell>
          <cell r="U454" t="str">
            <v>C_MED</v>
          </cell>
          <cell r="V454" t="str">
            <v>S_MED</v>
          </cell>
          <cell r="W454" t="str">
            <v>LOT_BAL</v>
          </cell>
          <cell r="Y454" t="str">
            <v>OPS1</v>
          </cell>
          <cell r="Z454" t="str">
            <v>OPS2</v>
          </cell>
          <cell r="AA454" t="str">
            <v>OPS5</v>
          </cell>
          <cell r="AB454" t="str">
            <v>MAR</v>
          </cell>
          <cell r="AD454" t="str">
            <v>RES_PROY</v>
          </cell>
          <cell r="AE454" t="str">
            <v>CONEX</v>
          </cell>
          <cell r="AF454" t="str">
            <v>ALP</v>
          </cell>
          <cell r="AG454" t="str">
            <v>REDB</v>
          </cell>
          <cell r="AH454" t="str">
            <v>REDM</v>
          </cell>
          <cell r="AI454" t="str">
            <v>TOTMAT</v>
          </cell>
          <cell r="AJ454" t="str">
            <v>CCONEX</v>
          </cell>
          <cell r="AK454" t="str">
            <v>CAP</v>
          </cell>
          <cell r="AL454" t="str">
            <v>CREDB</v>
          </cell>
          <cell r="AM454" t="str">
            <v>CREDM</v>
          </cell>
          <cell r="AN454" t="str">
            <v>CTOTMO</v>
          </cell>
          <cell r="AO454" t="str">
            <v>CTOTAL</v>
          </cell>
          <cell r="AP454" t="str">
            <v>REDES</v>
          </cell>
          <cell r="AQ454" t="str">
            <v>CONEXIONES</v>
          </cell>
        </row>
        <row r="455">
          <cell r="E455" t="str">
            <v>KENN*</v>
          </cell>
        </row>
        <row r="461">
          <cell r="B461" t="str">
            <v>NPROY</v>
          </cell>
          <cell r="C461" t="str">
            <v>NOMBRE</v>
          </cell>
          <cell r="D461" t="str">
            <v>SUCURSAL</v>
          </cell>
          <cell r="E461" t="str">
            <v>LOCALIDAD</v>
          </cell>
          <cell r="F461" t="str">
            <v>NORMA</v>
          </cell>
          <cell r="I461" t="str">
            <v>LOTES</v>
          </cell>
          <cell r="K461" t="str">
            <v>TD</v>
          </cell>
          <cell r="L461" t="str">
            <v>AVANCE</v>
          </cell>
          <cell r="M461" t="str">
            <v>CLI_PROY</v>
          </cell>
          <cell r="N461" t="str">
            <v>APRO</v>
          </cell>
          <cell r="O461" t="str">
            <v>LOT_RED</v>
          </cell>
          <cell r="P461" t="str">
            <v>AVAN_OBRAS</v>
          </cell>
          <cell r="Q461" t="str">
            <v>CLI_RED</v>
          </cell>
          <cell r="R461" t="str">
            <v>CLI_CONEC</v>
          </cell>
          <cell r="S461" t="str">
            <v>CLI_SER</v>
          </cell>
          <cell r="T461" t="str">
            <v>DIRECT</v>
          </cell>
          <cell r="U461" t="str">
            <v>C_MED</v>
          </cell>
          <cell r="V461" t="str">
            <v>S_MED</v>
          </cell>
          <cell r="W461" t="str">
            <v>LOT_BAL</v>
          </cell>
          <cell r="Y461" t="str">
            <v>OPS1</v>
          </cell>
          <cell r="Z461" t="str">
            <v>OPS2</v>
          </cell>
          <cell r="AA461" t="str">
            <v>OPS5</v>
          </cell>
          <cell r="AB461" t="str">
            <v>MAR</v>
          </cell>
          <cell r="AD461" t="str">
            <v>RES_PROY</v>
          </cell>
          <cell r="AE461" t="str">
            <v>CONEX</v>
          </cell>
          <cell r="AF461" t="str">
            <v>ALP</v>
          </cell>
          <cell r="AG461" t="str">
            <v>REDB</v>
          </cell>
          <cell r="AH461" t="str">
            <v>REDM</v>
          </cell>
          <cell r="AI461" t="str">
            <v>TOTMAT</v>
          </cell>
          <cell r="AJ461" t="str">
            <v>CCONEX</v>
          </cell>
          <cell r="AK461" t="str">
            <v>CAP</v>
          </cell>
          <cell r="AL461" t="str">
            <v>CREDB</v>
          </cell>
          <cell r="AM461" t="str">
            <v>CREDM</v>
          </cell>
          <cell r="AN461" t="str">
            <v>CTOTMO</v>
          </cell>
          <cell r="AO461" t="str">
            <v>CTOTAL</v>
          </cell>
          <cell r="AP461" t="str">
            <v>REDES</v>
          </cell>
          <cell r="AQ461" t="str">
            <v>CONEXIONES</v>
          </cell>
        </row>
        <row r="462">
          <cell r="E462" t="str">
            <v>BOSA</v>
          </cell>
        </row>
        <row r="465">
          <cell r="B465" t="str">
            <v>NPROY</v>
          </cell>
          <cell r="C465" t="str">
            <v>NOMBRE</v>
          </cell>
          <cell r="D465" t="str">
            <v>SUCURSAL</v>
          </cell>
          <cell r="E465" t="str">
            <v>LOCALIDAD</v>
          </cell>
          <cell r="F465" t="str">
            <v>NORMA</v>
          </cell>
          <cell r="I465" t="str">
            <v>LOTES</v>
          </cell>
          <cell r="K465" t="str">
            <v>TD</v>
          </cell>
          <cell r="L465" t="str">
            <v>AVANCE</v>
          </cell>
          <cell r="M465" t="str">
            <v>CLI_PROY</v>
          </cell>
          <cell r="N465" t="str">
            <v>APRO</v>
          </cell>
          <cell r="O465" t="str">
            <v>LOT_RED</v>
          </cell>
          <cell r="P465" t="str">
            <v>AVAN_OBRAS</v>
          </cell>
          <cell r="Q465" t="str">
            <v>CLI_RED</v>
          </cell>
          <cell r="R465" t="str">
            <v>CLI_CONEC</v>
          </cell>
          <cell r="S465" t="str">
            <v>CLI_SER</v>
          </cell>
          <cell r="T465" t="str">
            <v>DIRECT</v>
          </cell>
          <cell r="U465" t="str">
            <v>C_MED</v>
          </cell>
          <cell r="V465" t="str">
            <v>S_MED</v>
          </cell>
          <cell r="W465" t="str">
            <v>LOT_BAL</v>
          </cell>
          <cell r="Y465" t="str">
            <v>OPS1</v>
          </cell>
          <cell r="Z465" t="str">
            <v>OPS2</v>
          </cell>
          <cell r="AA465" t="str">
            <v>OPS5</v>
          </cell>
          <cell r="AB465" t="str">
            <v>MAR</v>
          </cell>
          <cell r="AD465" t="str">
            <v>RES_PROY</v>
          </cell>
          <cell r="AE465" t="str">
            <v>CONEX</v>
          </cell>
          <cell r="AF465" t="str">
            <v>ALP</v>
          </cell>
          <cell r="AG465" t="str">
            <v>REDB</v>
          </cell>
          <cell r="AH465" t="str">
            <v>REDM</v>
          </cell>
          <cell r="AI465" t="str">
            <v>TOTMAT</v>
          </cell>
          <cell r="AJ465" t="str">
            <v>CCONEX</v>
          </cell>
          <cell r="AK465" t="str">
            <v>CAP</v>
          </cell>
          <cell r="AL465" t="str">
            <v>CREDB</v>
          </cell>
          <cell r="AM465" t="str">
            <v>CREDM</v>
          </cell>
          <cell r="AN465" t="str">
            <v>CTOTMO</v>
          </cell>
          <cell r="AO465" t="str">
            <v>CTOTAL</v>
          </cell>
          <cell r="AP465" t="str">
            <v>REDES</v>
          </cell>
          <cell r="AQ465" t="str">
            <v>CONEXIONES</v>
          </cell>
        </row>
        <row r="466">
          <cell r="E466" t="str">
            <v>CHAP*</v>
          </cell>
        </row>
        <row r="468">
          <cell r="B468" t="str">
            <v>NPROY</v>
          </cell>
          <cell r="C468" t="str">
            <v>NOMBRE</v>
          </cell>
          <cell r="D468" t="str">
            <v>SUCURSAL</v>
          </cell>
          <cell r="E468" t="str">
            <v>LOCALIDAD</v>
          </cell>
          <cell r="F468" t="str">
            <v>NORMA</v>
          </cell>
          <cell r="I468" t="str">
            <v>LOTES</v>
          </cell>
          <cell r="K468" t="str">
            <v>TD</v>
          </cell>
          <cell r="L468" t="str">
            <v>AVANCE</v>
          </cell>
          <cell r="M468" t="str">
            <v>CLI_PROY</v>
          </cell>
          <cell r="N468" t="str">
            <v>APRO</v>
          </cell>
          <cell r="O468" t="str">
            <v>LOT_RED</v>
          </cell>
          <cell r="P468" t="str">
            <v>AVAN_OBRAS</v>
          </cell>
          <cell r="Q468" t="str">
            <v>CLI_RED</v>
          </cell>
          <cell r="R468" t="str">
            <v>CLI_CONEC</v>
          </cell>
          <cell r="S468" t="str">
            <v>CLI_SER</v>
          </cell>
          <cell r="T468" t="str">
            <v>DIRECT</v>
          </cell>
          <cell r="U468" t="str">
            <v>C_MED</v>
          </cell>
          <cell r="V468" t="str">
            <v>S_MED</v>
          </cell>
          <cell r="W468" t="str">
            <v>LOT_BAL</v>
          </cell>
          <cell r="Y468" t="str">
            <v>OPS1</v>
          </cell>
          <cell r="Z468" t="str">
            <v>OPS2</v>
          </cell>
          <cell r="AA468" t="str">
            <v>OPS5</v>
          </cell>
          <cell r="AB468" t="str">
            <v>MAR</v>
          </cell>
          <cell r="AD468" t="str">
            <v>RES_PROY</v>
          </cell>
          <cell r="AE468" t="str">
            <v>CONEX</v>
          </cell>
          <cell r="AF468" t="str">
            <v>ALP</v>
          </cell>
          <cell r="AG468" t="str">
            <v>REDB</v>
          </cell>
          <cell r="AH468" t="str">
            <v>REDM</v>
          </cell>
          <cell r="AI468" t="str">
            <v>TOTMAT</v>
          </cell>
          <cell r="AJ468" t="str">
            <v>CCONEX</v>
          </cell>
          <cell r="AK468" t="str">
            <v>CAP</v>
          </cell>
          <cell r="AL468" t="str">
            <v>CREDB</v>
          </cell>
          <cell r="AM468" t="str">
            <v>CREDM</v>
          </cell>
          <cell r="AN468" t="str">
            <v>CTOTMO</v>
          </cell>
          <cell r="AO468" t="str">
            <v>CTOTAL</v>
          </cell>
          <cell r="AP468" t="str">
            <v>REDES</v>
          </cell>
          <cell r="AQ468" t="str">
            <v>CONEXIONES</v>
          </cell>
          <cell r="AR468" t="str">
            <v>MATE</v>
          </cell>
          <cell r="AS468" t="str">
            <v>MANO</v>
          </cell>
          <cell r="AT468" t="str">
            <v>INVTOTAL</v>
          </cell>
        </row>
        <row r="469">
          <cell r="E469" t="str">
            <v>RAFA*</v>
          </cell>
        </row>
        <row r="471">
          <cell r="B471" t="str">
            <v>NPROY</v>
          </cell>
          <cell r="C471" t="str">
            <v>NOMBRE</v>
          </cell>
          <cell r="D471" t="str">
            <v>SUCURSAL</v>
          </cell>
          <cell r="E471" t="str">
            <v>LOCALIDAD</v>
          </cell>
          <cell r="F471" t="str">
            <v>NORMA</v>
          </cell>
          <cell r="I471" t="str">
            <v>LOTES</v>
          </cell>
          <cell r="K471" t="str">
            <v>TD</v>
          </cell>
          <cell r="L471" t="str">
            <v>AVANCE</v>
          </cell>
          <cell r="M471" t="str">
            <v>CLI_PROY</v>
          </cell>
          <cell r="N471" t="str">
            <v>APRO</v>
          </cell>
          <cell r="O471" t="str">
            <v>LOT_RED</v>
          </cell>
          <cell r="P471" t="str">
            <v>AVAN_OBRAS</v>
          </cell>
          <cell r="Q471" t="str">
            <v>CLI_RED</v>
          </cell>
          <cell r="R471" t="str">
            <v>CLI_CONEC</v>
          </cell>
          <cell r="S471" t="str">
            <v>CLI_SER</v>
          </cell>
          <cell r="T471" t="str">
            <v>DIRECT</v>
          </cell>
          <cell r="U471" t="str">
            <v>C_MED</v>
          </cell>
          <cell r="V471" t="str">
            <v>S_MED</v>
          </cell>
          <cell r="W471" t="str">
            <v>LOT_BAL</v>
          </cell>
          <cell r="Y471" t="str">
            <v>OPS1</v>
          </cell>
          <cell r="Z471" t="str">
            <v>OPS2</v>
          </cell>
          <cell r="AA471" t="str">
            <v>OPS5</v>
          </cell>
          <cell r="AB471" t="str">
            <v>MAR</v>
          </cell>
          <cell r="AD471" t="str">
            <v>RES_PROY</v>
          </cell>
          <cell r="AE471" t="str">
            <v>CONEX</v>
          </cell>
          <cell r="AF471" t="str">
            <v>ALP</v>
          </cell>
          <cell r="AG471" t="str">
            <v>REDB</v>
          </cell>
          <cell r="AH471" t="str">
            <v>REDM</v>
          </cell>
          <cell r="AI471" t="str">
            <v>TOTMAT</v>
          </cell>
          <cell r="AJ471" t="str">
            <v>CCONEX</v>
          </cell>
          <cell r="AK471" t="str">
            <v>CAP</v>
          </cell>
          <cell r="AL471" t="str">
            <v>CREDB</v>
          </cell>
          <cell r="AM471" t="str">
            <v>CREDM</v>
          </cell>
          <cell r="AN471" t="str">
            <v>CTOTMO</v>
          </cell>
          <cell r="AO471" t="str">
            <v>CTOTAL</v>
          </cell>
          <cell r="AP471" t="str">
            <v>REDES</v>
          </cell>
          <cell r="AQ471" t="str">
            <v>CONEXIONES</v>
          </cell>
          <cell r="AR471" t="str">
            <v>MATE</v>
          </cell>
          <cell r="AS471" t="str">
            <v>MANO</v>
          </cell>
          <cell r="AT471" t="str">
            <v>INVTOTAL</v>
          </cell>
        </row>
        <row r="472">
          <cell r="E472" t="str">
            <v>SANT*</v>
          </cell>
        </row>
        <row r="474">
          <cell r="B474" t="str">
            <v>NPROY</v>
          </cell>
          <cell r="C474" t="str">
            <v>NOMBRE</v>
          </cell>
          <cell r="D474" t="str">
            <v>SUCURSAL</v>
          </cell>
          <cell r="E474" t="str">
            <v>LOCALIDAD</v>
          </cell>
          <cell r="F474" t="str">
            <v>NORMA</v>
          </cell>
          <cell r="I474" t="str">
            <v>LOTES</v>
          </cell>
          <cell r="K474" t="str">
            <v>TD</v>
          </cell>
          <cell r="L474" t="str">
            <v>AVANCE</v>
          </cell>
          <cell r="M474" t="str">
            <v>CLI_PROY</v>
          </cell>
          <cell r="N474" t="str">
            <v>APRO</v>
          </cell>
          <cell r="O474" t="str">
            <v>LOT_RED</v>
          </cell>
          <cell r="P474" t="str">
            <v>AVAN_OBRAS</v>
          </cell>
          <cell r="Q474" t="str">
            <v>CLI_RED</v>
          </cell>
          <cell r="R474" t="str">
            <v>CLI_CONEC</v>
          </cell>
          <cell r="S474" t="str">
            <v>CLI_SER</v>
          </cell>
          <cell r="T474" t="str">
            <v>DIRECT</v>
          </cell>
          <cell r="U474" t="str">
            <v>C_MED</v>
          </cell>
          <cell r="V474" t="str">
            <v>S_MED</v>
          </cell>
          <cell r="W474" t="str">
            <v>LOT_BAL</v>
          </cell>
          <cell r="Y474" t="str">
            <v>OPS1</v>
          </cell>
          <cell r="Z474" t="str">
            <v>OPS2</v>
          </cell>
          <cell r="AA474" t="str">
            <v>OPS5</v>
          </cell>
          <cell r="AB474" t="str">
            <v>MAR</v>
          </cell>
          <cell r="AD474" t="str">
            <v>RES_PROY</v>
          </cell>
          <cell r="AE474" t="str">
            <v>CONEX</v>
          </cell>
          <cell r="AF474" t="str">
            <v>ALP</v>
          </cell>
          <cell r="AG474" t="str">
            <v>REDB</v>
          </cell>
          <cell r="AH474" t="str">
            <v>REDM</v>
          </cell>
          <cell r="AI474" t="str">
            <v>TOTMAT</v>
          </cell>
          <cell r="AJ474" t="str">
            <v>CCONEX</v>
          </cell>
          <cell r="AK474" t="str">
            <v>CAP</v>
          </cell>
          <cell r="AL474" t="str">
            <v>CREDB</v>
          </cell>
          <cell r="AM474" t="str">
            <v>CREDM</v>
          </cell>
          <cell r="AN474" t="str">
            <v>CTOTMO</v>
          </cell>
          <cell r="AO474" t="str">
            <v>CTOTAL</v>
          </cell>
          <cell r="AP474" t="str">
            <v>REDES</v>
          </cell>
          <cell r="AQ474" t="str">
            <v>CONEXIONES</v>
          </cell>
          <cell r="AR474" t="str">
            <v>MATE</v>
          </cell>
          <cell r="AS474" t="str">
            <v>MANO</v>
          </cell>
          <cell r="AT474" t="str">
            <v>INVTOTAL</v>
          </cell>
        </row>
        <row r="475">
          <cell r="E475" t="str">
            <v>SOAC*</v>
          </cell>
        </row>
        <row r="477">
          <cell r="B477" t="str">
            <v>NPROY</v>
          </cell>
          <cell r="C477" t="str">
            <v>NOMBRE</v>
          </cell>
          <cell r="D477" t="str">
            <v>SUCURSAL</v>
          </cell>
          <cell r="E477" t="str">
            <v>LOCALIDAD</v>
          </cell>
          <cell r="F477" t="str">
            <v>NORMA</v>
          </cell>
          <cell r="I477" t="str">
            <v>LOTES</v>
          </cell>
          <cell r="K477" t="str">
            <v>TD</v>
          </cell>
          <cell r="L477" t="str">
            <v>AVANCE</v>
          </cell>
          <cell r="M477" t="str">
            <v>CLI_PROY</v>
          </cell>
          <cell r="N477" t="str">
            <v>APRO</v>
          </cell>
          <cell r="O477" t="str">
            <v>LOT_RED</v>
          </cell>
          <cell r="P477" t="str">
            <v>AVAN_OBRAS</v>
          </cell>
          <cell r="Q477" t="str">
            <v>CLI_RED</v>
          </cell>
          <cell r="R477" t="str">
            <v>CLI_CONEC</v>
          </cell>
          <cell r="S477" t="str">
            <v>CLI_SER</v>
          </cell>
          <cell r="T477" t="str">
            <v>DIRECT</v>
          </cell>
          <cell r="U477" t="str">
            <v>C_MED</v>
          </cell>
          <cell r="V477" t="str">
            <v>S_MED</v>
          </cell>
          <cell r="W477" t="str">
            <v>LOT_BAL</v>
          </cell>
          <cell r="Y477" t="str">
            <v>OPS1</v>
          </cell>
          <cell r="Z477" t="str">
            <v>OPS2</v>
          </cell>
          <cell r="AA477" t="str">
            <v>OPS5</v>
          </cell>
          <cell r="AB477" t="str">
            <v>MAR</v>
          </cell>
          <cell r="AD477" t="str">
            <v>RES_PROY</v>
          </cell>
          <cell r="AE477" t="str">
            <v>CONEX</v>
          </cell>
          <cell r="AF477" t="str">
            <v>ALP</v>
          </cell>
          <cell r="AG477" t="str">
            <v>REDB</v>
          </cell>
          <cell r="AH477" t="str">
            <v>REDM</v>
          </cell>
          <cell r="AI477" t="str">
            <v>TOTMAT</v>
          </cell>
          <cell r="AJ477" t="str">
            <v>CCONEX</v>
          </cell>
          <cell r="AK477" t="str">
            <v>CAP</v>
          </cell>
          <cell r="AL477" t="str">
            <v>CREDB</v>
          </cell>
          <cell r="AM477" t="str">
            <v>CREDM</v>
          </cell>
          <cell r="AN477" t="str">
            <v>CTOTMO</v>
          </cell>
          <cell r="AO477" t="str">
            <v>CTOTAL</v>
          </cell>
          <cell r="AP477" t="str">
            <v>REDES</v>
          </cell>
          <cell r="AQ477" t="str">
            <v>CONEXIONES</v>
          </cell>
          <cell r="AR477" t="str">
            <v>MATE</v>
          </cell>
          <cell r="AS477" t="str">
            <v>MANO</v>
          </cell>
          <cell r="AT477" t="str">
            <v>INVTOTAL</v>
          </cell>
        </row>
        <row r="478">
          <cell r="E478" t="str">
            <v>USAQ*</v>
          </cell>
        </row>
        <row r="480">
          <cell r="B480" t="str">
            <v>NPROY</v>
          </cell>
          <cell r="C480" t="str">
            <v>NOMBRE</v>
          </cell>
          <cell r="D480" t="str">
            <v>SUCURSAL</v>
          </cell>
          <cell r="E480" t="str">
            <v>LOCALIDAD</v>
          </cell>
          <cell r="F480" t="str">
            <v>NORMA</v>
          </cell>
          <cell r="I480" t="str">
            <v>LOTES</v>
          </cell>
          <cell r="K480" t="str">
            <v>TD</v>
          </cell>
          <cell r="L480" t="str">
            <v>AVANCE</v>
          </cell>
          <cell r="M480" t="str">
            <v>CLI_PROY</v>
          </cell>
          <cell r="N480" t="str">
            <v>APRO</v>
          </cell>
          <cell r="O480" t="str">
            <v>LOT_RED</v>
          </cell>
          <cell r="P480" t="str">
            <v>AVAN_OBRAS</v>
          </cell>
          <cell r="Q480" t="str">
            <v>CLI_RED</v>
          </cell>
          <cell r="R480" t="str">
            <v>CLI_CONEC</v>
          </cell>
          <cell r="S480" t="str">
            <v>CLI_SER</v>
          </cell>
          <cell r="T480" t="str">
            <v>DIRECT</v>
          </cell>
          <cell r="U480" t="str">
            <v>C_MED</v>
          </cell>
          <cell r="V480" t="str">
            <v>S_MED</v>
          </cell>
          <cell r="W480" t="str">
            <v>LOT_BAL</v>
          </cell>
          <cell r="Y480" t="str">
            <v>OPS1</v>
          </cell>
          <cell r="Z480" t="str">
            <v>OPS2</v>
          </cell>
          <cell r="AA480" t="str">
            <v>OPS5</v>
          </cell>
          <cell r="AB480" t="str">
            <v>MAR</v>
          </cell>
          <cell r="AD480" t="str">
            <v>RES_PROY</v>
          </cell>
          <cell r="AE480" t="str">
            <v>CONEX</v>
          </cell>
          <cell r="AF480" t="str">
            <v>ALP</v>
          </cell>
          <cell r="AG480" t="str">
            <v>REDB</v>
          </cell>
          <cell r="AH480" t="str">
            <v>REDM</v>
          </cell>
          <cell r="AI480" t="str">
            <v>TOTMAT</v>
          </cell>
          <cell r="AJ480" t="str">
            <v>CCONEX</v>
          </cell>
          <cell r="AK480" t="str">
            <v>CAP</v>
          </cell>
          <cell r="AL480" t="str">
            <v>CREDB</v>
          </cell>
          <cell r="AM480" t="str">
            <v>CREDM</v>
          </cell>
          <cell r="AN480" t="str">
            <v>CTOTMO</v>
          </cell>
          <cell r="AO480" t="str">
            <v>CTOTAL</v>
          </cell>
          <cell r="AP480" t="str">
            <v>REDES</v>
          </cell>
          <cell r="AQ480" t="str">
            <v>CONEXIONES</v>
          </cell>
          <cell r="AR480" t="str">
            <v>MATE</v>
          </cell>
          <cell r="AS480" t="str">
            <v>MANO</v>
          </cell>
          <cell r="AT480" t="str">
            <v>INVTOTAL</v>
          </cell>
        </row>
        <row r="481">
          <cell r="E481" t="str">
            <v>USME</v>
          </cell>
        </row>
        <row r="483">
          <cell r="B483" t="str">
            <v>NPROY</v>
          </cell>
          <cell r="C483" t="str">
            <v>NOMBRE</v>
          </cell>
          <cell r="D483" t="str">
            <v>SUCURSAL</v>
          </cell>
          <cell r="E483" t="str">
            <v>LOCALIDAD</v>
          </cell>
          <cell r="F483" t="str">
            <v>NORMA</v>
          </cell>
          <cell r="I483" t="str">
            <v>LOTES</v>
          </cell>
          <cell r="K483" t="str">
            <v>TD</v>
          </cell>
          <cell r="L483" t="str">
            <v>AVANCE</v>
          </cell>
          <cell r="M483" t="str">
            <v>CLI_PROY</v>
          </cell>
          <cell r="N483" t="str">
            <v>APRO</v>
          </cell>
          <cell r="O483" t="str">
            <v>LOT_RED</v>
          </cell>
          <cell r="P483" t="str">
            <v>AVAN_OBRAS</v>
          </cell>
          <cell r="Q483" t="str">
            <v>CLI_RED</v>
          </cell>
          <cell r="R483" t="str">
            <v>CLI_CONEC</v>
          </cell>
          <cell r="S483" t="str">
            <v>CLI_SER</v>
          </cell>
          <cell r="T483" t="str">
            <v>DIRECT</v>
          </cell>
          <cell r="U483" t="str">
            <v>C_MED</v>
          </cell>
          <cell r="V483" t="str">
            <v>S_MED</v>
          </cell>
          <cell r="W483" t="str">
            <v>LOT_BAL</v>
          </cell>
          <cell r="Y483" t="str">
            <v>OPS1</v>
          </cell>
          <cell r="Z483" t="str">
            <v>OPS2</v>
          </cell>
          <cell r="AA483" t="str">
            <v>OPS5</v>
          </cell>
          <cell r="AB483" t="str">
            <v>MAR</v>
          </cell>
          <cell r="AD483" t="str">
            <v>RES_PROY</v>
          </cell>
          <cell r="AE483" t="str">
            <v>CONEX</v>
          </cell>
          <cell r="AF483" t="str">
            <v>ALP</v>
          </cell>
          <cell r="AG483" t="str">
            <v>REDB</v>
          </cell>
          <cell r="AH483" t="str">
            <v>REDM</v>
          </cell>
          <cell r="AI483" t="str">
            <v>TOTMAT</v>
          </cell>
          <cell r="AJ483" t="str">
            <v>CCONEX</v>
          </cell>
          <cell r="AK483" t="str">
            <v>CAP</v>
          </cell>
          <cell r="AL483" t="str">
            <v>CREDB</v>
          </cell>
          <cell r="AM483" t="str">
            <v>CREDM</v>
          </cell>
          <cell r="AN483" t="str">
            <v>CTOTMO</v>
          </cell>
          <cell r="AO483" t="str">
            <v>CTOTAL</v>
          </cell>
          <cell r="AP483" t="str">
            <v>REDES</v>
          </cell>
          <cell r="AQ483" t="str">
            <v>CONEXIONES</v>
          </cell>
          <cell r="AR483" t="str">
            <v>MATE</v>
          </cell>
          <cell r="AS483" t="str">
            <v>MANO</v>
          </cell>
          <cell r="AT483" t="str">
            <v>INVTOTAL</v>
          </cell>
        </row>
        <row r="484">
          <cell r="E484" t="str">
            <v>SAN *</v>
          </cell>
        </row>
        <row r="486">
          <cell r="B486" t="str">
            <v>NPROY</v>
          </cell>
          <cell r="C486" t="str">
            <v>NOMBRE</v>
          </cell>
          <cell r="D486" t="str">
            <v>SUCURSAL</v>
          </cell>
          <cell r="E486" t="str">
            <v>LOCALIDAD</v>
          </cell>
          <cell r="F486" t="str">
            <v>NORMA</v>
          </cell>
          <cell r="I486" t="str">
            <v>LOTES</v>
          </cell>
          <cell r="K486" t="str">
            <v>TD</v>
          </cell>
          <cell r="L486" t="str">
            <v>AVANCE</v>
          </cell>
          <cell r="M486" t="str">
            <v>CLI_PROY</v>
          </cell>
          <cell r="N486" t="str">
            <v>APRO</v>
          </cell>
          <cell r="O486" t="str">
            <v>LOT_RED</v>
          </cell>
          <cell r="P486" t="str">
            <v>AVAN_OBRAS</v>
          </cell>
          <cell r="Q486" t="str">
            <v>CLI_RED</v>
          </cell>
          <cell r="R486" t="str">
            <v>CLI_CONEC</v>
          </cell>
          <cell r="S486" t="str">
            <v>CLI_SER</v>
          </cell>
          <cell r="T486" t="str">
            <v>DIRECT</v>
          </cell>
          <cell r="U486" t="str">
            <v>C_MED</v>
          </cell>
          <cell r="V486" t="str">
            <v>S_MED</v>
          </cell>
          <cell r="W486" t="str">
            <v>LOT_BAL</v>
          </cell>
          <cell r="Y486" t="str">
            <v>OPS1</v>
          </cell>
          <cell r="Z486" t="str">
            <v>OPS2</v>
          </cell>
          <cell r="AA486" t="str">
            <v>OPS5</v>
          </cell>
          <cell r="AB486" t="str">
            <v>MAR</v>
          </cell>
          <cell r="AD486" t="str">
            <v>RES_PROY</v>
          </cell>
          <cell r="AE486" t="str">
            <v>CONEX</v>
          </cell>
          <cell r="AF486" t="str">
            <v>ALP</v>
          </cell>
          <cell r="AG486" t="str">
            <v>REDB</v>
          </cell>
          <cell r="AH486" t="str">
            <v>REDM</v>
          </cell>
          <cell r="AI486" t="str">
            <v>TOTMAT</v>
          </cell>
          <cell r="AJ486" t="str">
            <v>CCONEX</v>
          </cell>
          <cell r="AK486" t="str">
            <v>CAP</v>
          </cell>
          <cell r="AL486" t="str">
            <v>CREDB</v>
          </cell>
          <cell r="AM486" t="str">
            <v>CREDM</v>
          </cell>
          <cell r="AN486" t="str">
            <v>CTOTMO</v>
          </cell>
          <cell r="AO486" t="str">
            <v>CTOTAL</v>
          </cell>
          <cell r="AP486" t="str">
            <v>REDES</v>
          </cell>
          <cell r="AQ486" t="str">
            <v>CONEXIONES</v>
          </cell>
          <cell r="AR486" t="str">
            <v>MATE</v>
          </cell>
          <cell r="AS486" t="str">
            <v>MANO</v>
          </cell>
          <cell r="AT486" t="str">
            <v>INVTOTAL</v>
          </cell>
        </row>
        <row r="487">
          <cell r="E487" t="str">
            <v>CIUD*</v>
          </cell>
        </row>
        <row r="489">
          <cell r="B489" t="str">
            <v>NPROY</v>
          </cell>
          <cell r="C489" t="str">
            <v>NOMBRE</v>
          </cell>
          <cell r="D489" t="str">
            <v>SUCURSAL</v>
          </cell>
          <cell r="E489" t="str">
            <v>LOCALIDAD</v>
          </cell>
          <cell r="F489" t="str">
            <v>NORMA</v>
          </cell>
          <cell r="I489" t="str">
            <v>LOTES</v>
          </cell>
          <cell r="K489" t="str">
            <v>TD</v>
          </cell>
          <cell r="L489" t="str">
            <v>AVANCE</v>
          </cell>
          <cell r="M489" t="str">
            <v>CLI_PROY</v>
          </cell>
          <cell r="N489" t="str">
            <v>APRO</v>
          </cell>
          <cell r="O489" t="str">
            <v>LOT_RED</v>
          </cell>
          <cell r="P489" t="str">
            <v>AVAN_OBRAS</v>
          </cell>
          <cell r="Q489" t="str">
            <v>CLI_RED</v>
          </cell>
          <cell r="R489" t="str">
            <v>CLI_CONEC</v>
          </cell>
          <cell r="S489" t="str">
            <v>CLI_SER</v>
          </cell>
          <cell r="T489" t="str">
            <v>DIRECT</v>
          </cell>
          <cell r="U489" t="str">
            <v>C_MED</v>
          </cell>
          <cell r="V489" t="str">
            <v>S_MED</v>
          </cell>
          <cell r="W489" t="str">
            <v>LOT_BAL</v>
          </cell>
          <cell r="Y489" t="str">
            <v>OPS1</v>
          </cell>
          <cell r="Z489" t="str">
            <v>OPS2</v>
          </cell>
          <cell r="AA489" t="str">
            <v>OPS5</v>
          </cell>
          <cell r="AB489" t="str">
            <v>MAR</v>
          </cell>
          <cell r="AD489" t="str">
            <v>RES_PROY</v>
          </cell>
          <cell r="AE489" t="str">
            <v>CONEX</v>
          </cell>
          <cell r="AF489" t="str">
            <v>ALP</v>
          </cell>
          <cell r="AG489" t="str">
            <v>REDB</v>
          </cell>
          <cell r="AH489" t="str">
            <v>REDM</v>
          </cell>
          <cell r="AI489" t="str">
            <v>TOTMAT</v>
          </cell>
          <cell r="AJ489" t="str">
            <v>CCONEX</v>
          </cell>
          <cell r="AK489" t="str">
            <v>CAP</v>
          </cell>
          <cell r="AL489" t="str">
            <v>CREDB</v>
          </cell>
          <cell r="AM489" t="str">
            <v>CREDM</v>
          </cell>
          <cell r="AN489" t="str">
            <v>CTOTMO</v>
          </cell>
          <cell r="AO489" t="str">
            <v>CTOTAL</v>
          </cell>
          <cell r="AP489" t="str">
            <v>REDES</v>
          </cell>
          <cell r="AQ489" t="str">
            <v>CONEXIONES</v>
          </cell>
          <cell r="AR489" t="str">
            <v>MATE</v>
          </cell>
          <cell r="AS489" t="str">
            <v>MANO</v>
          </cell>
          <cell r="AT489" t="str">
            <v>INVTOTAL</v>
          </cell>
        </row>
        <row r="490">
          <cell r="E490" t="str">
            <v>ENGA*</v>
          </cell>
        </row>
        <row r="492">
          <cell r="B492" t="str">
            <v>NPROY</v>
          </cell>
          <cell r="C492" t="str">
            <v>NOMBRE</v>
          </cell>
          <cell r="D492" t="str">
            <v>SUCURSAL</v>
          </cell>
          <cell r="E492" t="str">
            <v>LOCALIDAD</v>
          </cell>
          <cell r="F492" t="str">
            <v>NORMA</v>
          </cell>
          <cell r="I492" t="str">
            <v>LOTES</v>
          </cell>
          <cell r="K492" t="str">
            <v>TD</v>
          </cell>
          <cell r="L492" t="str">
            <v>AVANCE</v>
          </cell>
          <cell r="M492" t="str">
            <v>CLI_PROY</v>
          </cell>
          <cell r="N492" t="str">
            <v>APRO</v>
          </cell>
          <cell r="O492" t="str">
            <v>LOT_RED</v>
          </cell>
          <cell r="P492" t="str">
            <v>AVAN_OBRAS</v>
          </cell>
          <cell r="Q492" t="str">
            <v>CLI_RED</v>
          </cell>
          <cell r="R492" t="str">
            <v>CLI_CONEC</v>
          </cell>
          <cell r="S492" t="str">
            <v>CLI_SER</v>
          </cell>
          <cell r="T492" t="str">
            <v>DIRECT</v>
          </cell>
          <cell r="U492" t="str">
            <v>C_MED</v>
          </cell>
          <cell r="V492" t="str">
            <v>S_MED</v>
          </cell>
          <cell r="W492" t="str">
            <v>LOT_BAL</v>
          </cell>
          <cell r="Y492" t="str">
            <v>OPS1</v>
          </cell>
          <cell r="Z492" t="str">
            <v>OPS2</v>
          </cell>
          <cell r="AA492" t="str">
            <v>OPS5</v>
          </cell>
          <cell r="AB492" t="str">
            <v>MAR</v>
          </cell>
          <cell r="AD492" t="str">
            <v>RES_PROY</v>
          </cell>
          <cell r="AE492" t="str">
            <v>CONEX</v>
          </cell>
          <cell r="AF492" t="str">
            <v>ALP</v>
          </cell>
          <cell r="AG492" t="str">
            <v>REDB</v>
          </cell>
          <cell r="AH492" t="str">
            <v>REDM</v>
          </cell>
          <cell r="AI492" t="str">
            <v>TOTMAT</v>
          </cell>
          <cell r="AJ492" t="str">
            <v>CCONEX</v>
          </cell>
          <cell r="AK492" t="str">
            <v>CAP</v>
          </cell>
          <cell r="AL492" t="str">
            <v>CREDB</v>
          </cell>
          <cell r="AM492" t="str">
            <v>CREDM</v>
          </cell>
          <cell r="AN492" t="str">
            <v>CTOTMO</v>
          </cell>
          <cell r="AO492" t="str">
            <v>CTOTAL</v>
          </cell>
          <cell r="AP492" t="str">
            <v>REDES</v>
          </cell>
          <cell r="AQ492" t="str">
            <v>CONEXIONES</v>
          </cell>
          <cell r="AR492" t="str">
            <v>MATE</v>
          </cell>
          <cell r="AS492" t="str">
            <v>MANO</v>
          </cell>
          <cell r="AT492" t="str">
            <v>INVTOTAL</v>
          </cell>
        </row>
        <row r="493">
          <cell r="E493" t="str">
            <v>SUBA</v>
          </cell>
        </row>
        <row r="495">
          <cell r="B495" t="str">
            <v>NPROY</v>
          </cell>
          <cell r="C495" t="str">
            <v>NOMBRE</v>
          </cell>
          <cell r="D495" t="str">
            <v>SUCURSAL</v>
          </cell>
          <cell r="E495" t="str">
            <v>LOCALIDAD</v>
          </cell>
          <cell r="F495" t="str">
            <v>NORMA</v>
          </cell>
          <cell r="I495" t="str">
            <v>LOTES</v>
          </cell>
          <cell r="K495" t="str">
            <v>TD</v>
          </cell>
          <cell r="L495" t="str">
            <v>AVANCE</v>
          </cell>
          <cell r="M495" t="str">
            <v>CLI_PROY</v>
          </cell>
          <cell r="N495" t="str">
            <v>APRO</v>
          </cell>
          <cell r="O495" t="str">
            <v>LOT_RED</v>
          </cell>
          <cell r="P495" t="str">
            <v>AVAN_OBRAS</v>
          </cell>
          <cell r="Q495" t="str">
            <v>CLI_RED</v>
          </cell>
          <cell r="R495" t="str">
            <v>CLI_CONEC</v>
          </cell>
          <cell r="S495" t="str">
            <v>CLI_SER</v>
          </cell>
          <cell r="T495" t="str">
            <v>DIRECT</v>
          </cell>
          <cell r="U495" t="str">
            <v>C_MED</v>
          </cell>
          <cell r="V495" t="str">
            <v>S_MED</v>
          </cell>
          <cell r="W495" t="str">
            <v>LOT_BAL</v>
          </cell>
          <cell r="Y495" t="str">
            <v>OPS1</v>
          </cell>
          <cell r="Z495" t="str">
            <v>OPS2</v>
          </cell>
          <cell r="AA495" t="str">
            <v>OPS5</v>
          </cell>
          <cell r="AB495" t="str">
            <v>MAR</v>
          </cell>
          <cell r="AD495" t="str">
            <v>RES_PROY</v>
          </cell>
          <cell r="AE495" t="str">
            <v>CONEX</v>
          </cell>
          <cell r="AF495" t="str">
            <v>ALP</v>
          </cell>
          <cell r="AG495" t="str">
            <v>REDB</v>
          </cell>
          <cell r="AH495" t="str">
            <v>REDM</v>
          </cell>
          <cell r="AI495" t="str">
            <v>TOTMAT</v>
          </cell>
          <cell r="AJ495" t="str">
            <v>CCONEX</v>
          </cell>
          <cell r="AK495" t="str">
            <v>CAP</v>
          </cell>
          <cell r="AL495" t="str">
            <v>CREDB</v>
          </cell>
          <cell r="AM495" t="str">
            <v>CREDM</v>
          </cell>
          <cell r="AN495" t="str">
            <v>CTOTMO</v>
          </cell>
          <cell r="AO495" t="str">
            <v>CTOTAL</v>
          </cell>
          <cell r="AP495" t="str">
            <v>REDES</v>
          </cell>
          <cell r="AQ495" t="str">
            <v>CONEXIONES</v>
          </cell>
          <cell r="AR495" t="str">
            <v>MATE</v>
          </cell>
          <cell r="AS495" t="str">
            <v>MANO</v>
          </cell>
          <cell r="AT495" t="str">
            <v>INVTOTAL</v>
          </cell>
        </row>
        <row r="496">
          <cell r="E496" t="str">
            <v>FONT*</v>
          </cell>
        </row>
        <row r="499">
          <cell r="B499" t="str">
            <v>NPROY</v>
          </cell>
          <cell r="C499" t="str">
            <v>NOMBRE</v>
          </cell>
          <cell r="D499" t="str">
            <v>SUCURSAL</v>
          </cell>
          <cell r="E499" t="str">
            <v>LOCALIDAD</v>
          </cell>
          <cell r="F499" t="str">
            <v>NORMA</v>
          </cell>
          <cell r="I499" t="str">
            <v>LOTES</v>
          </cell>
          <cell r="K499" t="str">
            <v>TD</v>
          </cell>
          <cell r="L499" t="str">
            <v>AVANCE</v>
          </cell>
          <cell r="M499" t="str">
            <v>CLI_PROY</v>
          </cell>
          <cell r="N499" t="str">
            <v>APRO</v>
          </cell>
          <cell r="O499" t="str">
            <v>LOT_RED</v>
          </cell>
          <cell r="P499" t="str">
            <v>AVAN_OBRAS</v>
          </cell>
          <cell r="Q499" t="str">
            <v>CLI_RED</v>
          </cell>
          <cell r="R499" t="str">
            <v>CLI_CONEC</v>
          </cell>
          <cell r="S499" t="str">
            <v>CLI_SER</v>
          </cell>
          <cell r="T499" t="str">
            <v>DIRECT</v>
          </cell>
          <cell r="U499" t="str">
            <v>C_MED</v>
          </cell>
          <cell r="V499" t="str">
            <v>S_MED</v>
          </cell>
          <cell r="W499" t="str">
            <v>LOT_BAL</v>
          </cell>
          <cell r="Y499" t="str">
            <v>OPS1</v>
          </cell>
          <cell r="Z499" t="str">
            <v>OPS2</v>
          </cell>
          <cell r="AA499" t="str">
            <v>OPS5</v>
          </cell>
          <cell r="AB499" t="str">
            <v>MAR</v>
          </cell>
          <cell r="AD499" t="str">
            <v>RES_PROY</v>
          </cell>
          <cell r="AE499" t="str">
            <v>CONEX</v>
          </cell>
          <cell r="AF499" t="str">
            <v>ALP</v>
          </cell>
          <cell r="AG499" t="str">
            <v>REDB</v>
          </cell>
          <cell r="AH499" t="str">
            <v>REDM</v>
          </cell>
          <cell r="AI499" t="str">
            <v>TOTMAT</v>
          </cell>
          <cell r="AJ499" t="str">
            <v>CCONEX</v>
          </cell>
          <cell r="AK499" t="str">
            <v>CAP</v>
          </cell>
          <cell r="AL499" t="str">
            <v>CREDB</v>
          </cell>
          <cell r="AM499" t="str">
            <v>CREDM</v>
          </cell>
          <cell r="AN499" t="str">
            <v>CTOTMO</v>
          </cell>
          <cell r="AO499" t="str">
            <v>CTOTAL</v>
          </cell>
          <cell r="AP499" t="str">
            <v>REDES</v>
          </cell>
          <cell r="AQ499" t="str">
            <v>CONEXIONES</v>
          </cell>
          <cell r="AR499" t="str">
            <v>MATE</v>
          </cell>
          <cell r="AS499" t="str">
            <v>MANO</v>
          </cell>
          <cell r="AT499" t="str">
            <v>INVTOTAL</v>
          </cell>
        </row>
        <row r="500">
          <cell r="E500" t="str">
            <v>KENN*</v>
          </cell>
        </row>
      </sheetData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UMEN (2)"/>
      <sheetName val="INVERSIONES"/>
      <sheetName val="GRAFICOS"/>
      <sheetName val="GERENCIA"/>
    </sheetNames>
    <sheetDataSet>
      <sheetData sheetId="0">
        <row r="2">
          <cell r="B2" t="str">
            <v>SUBGERENCIA PROYECTO CONTROL DE PERDIDAS</v>
          </cell>
        </row>
        <row r="4">
          <cell r="B4" t="str">
            <v>PROYECTO PIMT - NUEVAS ELECTRIFICACIONES</v>
          </cell>
        </row>
        <row r="7">
          <cell r="I7" t="str">
            <v>ETAPA PROYECTO</v>
          </cell>
          <cell r="O7" t="str">
            <v>CONSTRUC. REDES</v>
          </cell>
          <cell r="R7" t="str">
            <v>CONSTRUC. CONEXIONES</v>
          </cell>
          <cell r="Y7" t="str">
            <v>ACTIVACION</v>
          </cell>
        </row>
        <row r="8">
          <cell r="B8" t="str">
            <v>#</v>
          </cell>
          <cell r="C8" t="str">
            <v>NOMBRE HABILITACION</v>
          </cell>
          <cell r="D8" t="str">
            <v>SUC</v>
          </cell>
          <cell r="E8" t="str">
            <v>LOCALIDAD</v>
          </cell>
          <cell r="F8" t="str">
            <v>NORMA</v>
          </cell>
          <cell r="G8" t="str">
            <v>SOLICIT.</v>
          </cell>
          <cell r="H8" t="str">
            <v>Nº SCO</v>
          </cell>
          <cell r="I8" t="str">
            <v>TOTAL</v>
          </cell>
          <cell r="J8" t="str">
            <v>TOTAL</v>
          </cell>
          <cell r="L8" t="str">
            <v>AVANCE</v>
          </cell>
          <cell r="M8" t="str">
            <v>LOTES</v>
          </cell>
          <cell r="N8" t="str">
            <v>EVA-</v>
          </cell>
          <cell r="O8" t="str">
            <v>TOTAL</v>
          </cell>
          <cell r="P8" t="str">
            <v>AVANCE</v>
          </cell>
          <cell r="Q8" t="str">
            <v>LOTES</v>
          </cell>
          <cell r="R8" t="str">
            <v xml:space="preserve">LOTES </v>
          </cell>
          <cell r="S8" t="str">
            <v>CLIENTES</v>
          </cell>
          <cell r="T8" t="str">
            <v>ELIMINA_</v>
          </cell>
          <cell r="U8" t="str">
            <v>LOTES</v>
          </cell>
          <cell r="V8" t="str">
            <v>LOTES</v>
          </cell>
          <cell r="W8" t="str">
            <v>LOTES</v>
          </cell>
          <cell r="X8" t="str">
            <v>AVANCE</v>
          </cell>
          <cell r="AB8" t="str">
            <v>MAR</v>
          </cell>
        </row>
        <row r="9">
          <cell r="G9" t="str">
            <v>DE</v>
          </cell>
          <cell r="I9" t="str">
            <v>LOTES</v>
          </cell>
          <cell r="J9" t="str">
            <v>LOTES</v>
          </cell>
          <cell r="K9" t="str">
            <v>TD</v>
          </cell>
          <cell r="L9" t="str">
            <v>(%)</v>
          </cell>
          <cell r="M9" t="str">
            <v>CON</v>
          </cell>
          <cell r="N9" t="str">
            <v>LUA-</v>
          </cell>
          <cell r="O9" t="str">
            <v>LOTES</v>
          </cell>
          <cell r="P9" t="str">
            <v>(%)</v>
          </cell>
          <cell r="Q9" t="str">
            <v>CON</v>
          </cell>
          <cell r="R9" t="str">
            <v>EN</v>
          </cell>
          <cell r="T9" t="str">
            <v>CION</v>
          </cell>
          <cell r="U9" t="str">
            <v>C/C</v>
          </cell>
          <cell r="V9" t="str">
            <v>S/C</v>
          </cell>
          <cell r="W9" t="str">
            <v>BALDIOS</v>
          </cell>
          <cell r="X9" t="str">
            <v>(%)</v>
          </cell>
          <cell r="Y9" t="str">
            <v>OPS-1</v>
          </cell>
          <cell r="Z9" t="str">
            <v>OPS-2</v>
          </cell>
          <cell r="AA9" t="str">
            <v>OPS-5</v>
          </cell>
          <cell r="AB9" t="str">
            <v>CA</v>
          </cell>
        </row>
        <row r="10">
          <cell r="G10" t="str">
            <v>SERVICIO</v>
          </cell>
          <cell r="I10" t="str">
            <v>INICIAL</v>
          </cell>
          <cell r="J10" t="str">
            <v>C/VIVENCIA</v>
          </cell>
          <cell r="M10" t="str">
            <v>PROY.</v>
          </cell>
          <cell r="N10" t="str">
            <v>CION</v>
          </cell>
          <cell r="O10" t="str">
            <v>INICIAL</v>
          </cell>
          <cell r="Q10" t="str">
            <v>RED</v>
          </cell>
          <cell r="R10" t="str">
            <v>SERVICIO</v>
          </cell>
          <cell r="S10" t="str">
            <v>NUEVOS</v>
          </cell>
          <cell r="T10" t="str">
            <v>DIRECTOS</v>
          </cell>
          <cell r="U10" t="str">
            <v>MEDIDOR</v>
          </cell>
          <cell r="V10" t="str">
            <v>MEDIDOR</v>
          </cell>
          <cell r="AB10" t="str">
            <v>DOS</v>
          </cell>
        </row>
        <row r="11">
          <cell r="B11" t="str">
            <v>PROYECTO NUEVAS ELECTRIFICACIONES</v>
          </cell>
        </row>
        <row r="12">
          <cell r="B12">
            <v>1</v>
          </cell>
          <cell r="C12" t="str">
            <v>ESCOCIA IX</v>
          </cell>
          <cell r="D12" t="str">
            <v xml:space="preserve"> </v>
          </cell>
          <cell r="E12" t="str">
            <v>BOSA</v>
          </cell>
          <cell r="F12" t="str">
            <v>DAC</v>
          </cell>
          <cell r="G12" t="str">
            <v>0001</v>
          </cell>
          <cell r="I12">
            <v>110</v>
          </cell>
          <cell r="J12">
            <v>71</v>
          </cell>
          <cell r="M12" t="str">
            <v xml:space="preserve"> </v>
          </cell>
          <cell r="O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W12" t="str">
            <v xml:space="preserve"> </v>
          </cell>
        </row>
        <row r="13">
          <cell r="B13">
            <v>2</v>
          </cell>
          <cell r="C13" t="str">
            <v>RAMAJAL</v>
          </cell>
          <cell r="D13" t="str">
            <v xml:space="preserve"> </v>
          </cell>
          <cell r="E13" t="str">
            <v>SAN CRISTOBAL</v>
          </cell>
          <cell r="F13" t="str">
            <v>DAC</v>
          </cell>
          <cell r="G13" t="str">
            <v>0004</v>
          </cell>
          <cell r="I13">
            <v>10</v>
          </cell>
          <cell r="J13">
            <v>10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Q13" t="str">
            <v xml:space="preserve"> </v>
          </cell>
          <cell r="R13" t="str">
            <v xml:space="preserve"> </v>
          </cell>
          <cell r="S13" t="str">
            <v xml:space="preserve"> </v>
          </cell>
          <cell r="W13" t="str">
            <v xml:space="preserve"> </v>
          </cell>
        </row>
        <row r="14">
          <cell r="B14">
            <v>3</v>
          </cell>
          <cell r="C14" t="str">
            <v>LA PALMA</v>
          </cell>
          <cell r="D14" t="str">
            <v xml:space="preserve"> </v>
          </cell>
          <cell r="E14" t="str">
            <v>BOSA</v>
          </cell>
          <cell r="F14" t="str">
            <v>DAC</v>
          </cell>
          <cell r="G14" t="str">
            <v>0005</v>
          </cell>
          <cell r="I14">
            <v>60</v>
          </cell>
          <cell r="J14">
            <v>31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W14" t="str">
            <v xml:space="preserve"> </v>
          </cell>
        </row>
        <row r="15">
          <cell r="B15">
            <v>4</v>
          </cell>
          <cell r="C15" t="str">
            <v>ALTAMIRA-SECTOR PANORAMA</v>
          </cell>
          <cell r="E15" t="str">
            <v>SAN CRISTOBAL</v>
          </cell>
          <cell r="F15" t="str">
            <v>DAC</v>
          </cell>
          <cell r="G15" t="str">
            <v>0006</v>
          </cell>
          <cell r="I15">
            <v>110</v>
          </cell>
          <cell r="J15">
            <v>93</v>
          </cell>
        </row>
        <row r="16">
          <cell r="B16">
            <v>5</v>
          </cell>
          <cell r="C16" t="str">
            <v>TERRANOVA</v>
          </cell>
          <cell r="E16" t="str">
            <v>SOACHA</v>
          </cell>
          <cell r="F16" t="str">
            <v>DAC</v>
          </cell>
          <cell r="G16" t="str">
            <v>0008</v>
          </cell>
          <cell r="I16">
            <v>157</v>
          </cell>
          <cell r="J16">
            <v>86</v>
          </cell>
          <cell r="L16" t="str">
            <v xml:space="preserve"> </v>
          </cell>
          <cell r="M16" t="str">
            <v xml:space="preserve"> </v>
          </cell>
        </row>
        <row r="17">
          <cell r="B17">
            <v>6</v>
          </cell>
          <cell r="C17" t="str">
            <v>PORTAL DEL RIO</v>
          </cell>
          <cell r="E17" t="str">
            <v>ENGATIVA</v>
          </cell>
          <cell r="F17" t="str">
            <v>DAC</v>
          </cell>
          <cell r="G17" t="str">
            <v>0012</v>
          </cell>
          <cell r="I17">
            <v>53</v>
          </cell>
          <cell r="J17">
            <v>45</v>
          </cell>
        </row>
        <row r="18">
          <cell r="B18">
            <v>7</v>
          </cell>
          <cell r="C18" t="str">
            <v>SANTA RITA NORTE</v>
          </cell>
          <cell r="E18" t="str">
            <v>SUBA</v>
          </cell>
          <cell r="F18" t="str">
            <v>DAC</v>
          </cell>
          <cell r="G18" t="str">
            <v>0014</v>
          </cell>
          <cell r="I18">
            <v>81</v>
          </cell>
          <cell r="J18">
            <v>48</v>
          </cell>
        </row>
        <row r="19">
          <cell r="B19">
            <v>8</v>
          </cell>
          <cell r="C19" t="str">
            <v>SANTA BARBARA</v>
          </cell>
          <cell r="D19" t="str">
            <v xml:space="preserve"> </v>
          </cell>
          <cell r="E19" t="str">
            <v>BOSA</v>
          </cell>
          <cell r="F19" t="str">
            <v>DAC</v>
          </cell>
          <cell r="G19" t="str">
            <v>0019</v>
          </cell>
          <cell r="I19">
            <v>393</v>
          </cell>
          <cell r="J19">
            <v>254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  <cell r="W19" t="str">
            <v xml:space="preserve"> </v>
          </cell>
        </row>
        <row r="20">
          <cell r="B20">
            <v>9</v>
          </cell>
          <cell r="C20" t="str">
            <v>BETANIA</v>
          </cell>
          <cell r="D20" t="str">
            <v xml:space="preserve"> </v>
          </cell>
          <cell r="E20" t="str">
            <v>BOSA</v>
          </cell>
          <cell r="F20" t="str">
            <v>DAC</v>
          </cell>
          <cell r="G20" t="str">
            <v>0021</v>
          </cell>
          <cell r="I20">
            <v>972</v>
          </cell>
          <cell r="J20">
            <v>510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Q20" t="str">
            <v xml:space="preserve"> </v>
          </cell>
          <cell r="R20" t="str">
            <v xml:space="preserve"> </v>
          </cell>
          <cell r="S20" t="str">
            <v xml:space="preserve"> </v>
          </cell>
          <cell r="W20" t="str">
            <v xml:space="preserve"> </v>
          </cell>
        </row>
        <row r="21">
          <cell r="B21">
            <v>10</v>
          </cell>
          <cell r="C21" t="str">
            <v>SANTA ANA</v>
          </cell>
          <cell r="E21" t="str">
            <v>SUBA</v>
          </cell>
          <cell r="F21" t="str">
            <v>DAC</v>
          </cell>
          <cell r="G21" t="str">
            <v>0024</v>
          </cell>
          <cell r="I21">
            <v>287</v>
          </cell>
          <cell r="J21">
            <v>270</v>
          </cell>
        </row>
        <row r="22">
          <cell r="B22">
            <v>11</v>
          </cell>
          <cell r="C22" t="str">
            <v>NUEVA ESPERANZA</v>
          </cell>
          <cell r="E22" t="str">
            <v>BOSA</v>
          </cell>
          <cell r="F22" t="str">
            <v>DAC</v>
          </cell>
          <cell r="G22" t="str">
            <v>0026</v>
          </cell>
          <cell r="I22">
            <v>292</v>
          </cell>
          <cell r="J22">
            <v>200</v>
          </cell>
        </row>
        <row r="23">
          <cell r="B23">
            <v>12</v>
          </cell>
          <cell r="C23" t="str">
            <v xml:space="preserve">VILLAS DEL SOL </v>
          </cell>
          <cell r="E23" t="str">
            <v>RAFAEL URIBE</v>
          </cell>
          <cell r="F23" t="str">
            <v>DAC</v>
          </cell>
          <cell r="G23" t="str">
            <v>0030</v>
          </cell>
          <cell r="I23">
            <v>77</v>
          </cell>
          <cell r="J23">
            <v>66</v>
          </cell>
          <cell r="L23" t="str">
            <v xml:space="preserve"> </v>
          </cell>
          <cell r="M23" t="str">
            <v xml:space="preserve"> </v>
          </cell>
        </row>
        <row r="24">
          <cell r="B24">
            <v>13</v>
          </cell>
          <cell r="C24" t="str">
            <v>CANTALEJO</v>
          </cell>
          <cell r="E24" t="str">
            <v>SUBA</v>
          </cell>
          <cell r="F24" t="str">
            <v>DAC</v>
          </cell>
          <cell r="G24" t="str">
            <v>0032</v>
          </cell>
          <cell r="I24">
            <v>260</v>
          </cell>
          <cell r="J24">
            <v>260</v>
          </cell>
        </row>
        <row r="25">
          <cell r="B25">
            <v>14</v>
          </cell>
          <cell r="C25" t="str">
            <v>LA VEGA-SAN BERNARDINO</v>
          </cell>
          <cell r="E25" t="str">
            <v>BOSA</v>
          </cell>
          <cell r="F25" t="str">
            <v>DAC</v>
          </cell>
          <cell r="G25" t="str">
            <v>0033</v>
          </cell>
          <cell r="I25">
            <v>82</v>
          </cell>
          <cell r="J25">
            <v>45</v>
          </cell>
        </row>
        <row r="26">
          <cell r="B26">
            <v>15</v>
          </cell>
          <cell r="C26" t="str">
            <v>LA LLANURITA</v>
          </cell>
          <cell r="D26" t="str">
            <v xml:space="preserve"> </v>
          </cell>
          <cell r="E26" t="str">
            <v>USAQUEN</v>
          </cell>
          <cell r="F26" t="str">
            <v>DAC</v>
          </cell>
          <cell r="G26" t="str">
            <v>0038</v>
          </cell>
          <cell r="I26">
            <v>35</v>
          </cell>
          <cell r="J26">
            <v>4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W26" t="str">
            <v xml:space="preserve"> </v>
          </cell>
        </row>
        <row r="27">
          <cell r="B27">
            <v>16</v>
          </cell>
          <cell r="C27" t="str">
            <v>BELLO HORIZONTE - LA JOYITA</v>
          </cell>
          <cell r="D27" t="str">
            <v xml:space="preserve"> </v>
          </cell>
          <cell r="E27" t="str">
            <v>SAN CRISTOBAL</v>
          </cell>
          <cell r="F27" t="str">
            <v>DAC</v>
          </cell>
          <cell r="G27" t="str">
            <v>0045</v>
          </cell>
          <cell r="I27">
            <v>280</v>
          </cell>
          <cell r="J27">
            <v>280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Q27" t="str">
            <v xml:space="preserve"> </v>
          </cell>
          <cell r="R27" t="str">
            <v xml:space="preserve"> </v>
          </cell>
          <cell r="S27" t="str">
            <v xml:space="preserve"> </v>
          </cell>
          <cell r="W27" t="str">
            <v xml:space="preserve"> </v>
          </cell>
        </row>
        <row r="28">
          <cell r="B28">
            <v>17</v>
          </cell>
          <cell r="C28" t="str">
            <v xml:space="preserve">NEW JERSEY </v>
          </cell>
          <cell r="D28" t="str">
            <v xml:space="preserve"> </v>
          </cell>
          <cell r="E28" t="str">
            <v>BOSA</v>
          </cell>
          <cell r="F28" t="str">
            <v>DAC</v>
          </cell>
          <cell r="G28" t="str">
            <v>0048</v>
          </cell>
          <cell r="I28">
            <v>132</v>
          </cell>
          <cell r="J28">
            <v>115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Q28" t="str">
            <v xml:space="preserve"> </v>
          </cell>
          <cell r="R28" t="str">
            <v xml:space="preserve"> </v>
          </cell>
          <cell r="S28" t="str">
            <v xml:space="preserve"> </v>
          </cell>
          <cell r="W28" t="str">
            <v xml:space="preserve"> </v>
          </cell>
        </row>
        <row r="29">
          <cell r="B29">
            <v>18</v>
          </cell>
          <cell r="C29" t="str">
            <v>EL LIBERTADOR II</v>
          </cell>
          <cell r="D29" t="str">
            <v xml:space="preserve"> </v>
          </cell>
          <cell r="E29" t="str">
            <v>BOSA</v>
          </cell>
          <cell r="F29" t="str">
            <v>DAC</v>
          </cell>
          <cell r="G29" t="str">
            <v>0051</v>
          </cell>
          <cell r="I29">
            <v>144</v>
          </cell>
          <cell r="J29">
            <v>90</v>
          </cell>
          <cell r="L29" t="str">
            <v xml:space="preserve"> 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Q29" t="str">
            <v xml:space="preserve"> </v>
          </cell>
          <cell r="R29" t="str">
            <v xml:space="preserve"> </v>
          </cell>
          <cell r="S29" t="str">
            <v xml:space="preserve"> </v>
          </cell>
          <cell r="W29" t="str">
            <v xml:space="preserve"> </v>
          </cell>
        </row>
        <row r="30">
          <cell r="B30">
            <v>19</v>
          </cell>
          <cell r="C30" t="str">
            <v>MORABIA II</v>
          </cell>
          <cell r="E30" t="str">
            <v>KENNEDY</v>
          </cell>
          <cell r="F30" t="str">
            <v>DAC</v>
          </cell>
          <cell r="G30" t="str">
            <v>0052</v>
          </cell>
          <cell r="I30">
            <v>335</v>
          </cell>
          <cell r="J30">
            <v>330</v>
          </cell>
        </row>
        <row r="31">
          <cell r="B31">
            <v>20</v>
          </cell>
          <cell r="C31" t="str">
            <v xml:space="preserve">EL CODITO </v>
          </cell>
          <cell r="E31" t="str">
            <v>USAQUEN</v>
          </cell>
          <cell r="F31" t="str">
            <v>DAC</v>
          </cell>
          <cell r="G31" t="str">
            <v>0056</v>
          </cell>
          <cell r="I31">
            <v>350</v>
          </cell>
          <cell r="J31">
            <v>350</v>
          </cell>
        </row>
        <row r="32">
          <cell r="B32">
            <v>21</v>
          </cell>
          <cell r="C32" t="str">
            <v>AVENIDA CUNDINAMARCA</v>
          </cell>
          <cell r="E32" t="str">
            <v>KENNEDY</v>
          </cell>
          <cell r="F32" t="str">
            <v>DAC</v>
          </cell>
          <cell r="G32" t="str">
            <v>0058</v>
          </cell>
          <cell r="I32">
            <v>78</v>
          </cell>
          <cell r="J32">
            <v>70</v>
          </cell>
        </row>
        <row r="33">
          <cell r="B33">
            <v>22</v>
          </cell>
          <cell r="C33" t="str">
            <v>LA RECONQUISTA - VILLA ESTHER</v>
          </cell>
          <cell r="E33" t="str">
            <v>RAFAEL URIBE</v>
          </cell>
          <cell r="F33" t="str">
            <v>DAC</v>
          </cell>
          <cell r="G33" t="str">
            <v>0063</v>
          </cell>
          <cell r="I33">
            <v>120</v>
          </cell>
          <cell r="J33">
            <v>100</v>
          </cell>
          <cell r="L33" t="str">
            <v xml:space="preserve"> </v>
          </cell>
          <cell r="M33" t="str">
            <v xml:space="preserve"> </v>
          </cell>
        </row>
        <row r="34">
          <cell r="B34">
            <v>23</v>
          </cell>
          <cell r="C34" t="str">
            <v>BUENOS AIRES LA ESPERANZA</v>
          </cell>
          <cell r="E34" t="str">
            <v>RAFAEL URIBE</v>
          </cell>
          <cell r="F34" t="str">
            <v>DAC</v>
          </cell>
          <cell r="G34" t="str">
            <v>0064</v>
          </cell>
          <cell r="I34">
            <v>79</v>
          </cell>
          <cell r="J34">
            <v>61</v>
          </cell>
          <cell r="L34" t="str">
            <v xml:space="preserve"> </v>
          </cell>
          <cell r="M34" t="str">
            <v xml:space="preserve"> </v>
          </cell>
        </row>
        <row r="35">
          <cell r="B35">
            <v>24</v>
          </cell>
          <cell r="C35" t="str">
            <v>MINUTO DE MARIA</v>
          </cell>
          <cell r="E35" t="str">
            <v>CIUDAD BOLIVAR</v>
          </cell>
          <cell r="F35" t="str">
            <v>DAC</v>
          </cell>
          <cell r="G35" t="str">
            <v>0067</v>
          </cell>
          <cell r="I35">
            <v>250</v>
          </cell>
          <cell r="J35">
            <v>200</v>
          </cell>
        </row>
        <row r="36">
          <cell r="B36">
            <v>25</v>
          </cell>
          <cell r="C36" t="str">
            <v>JAVA - SECTOR I</v>
          </cell>
          <cell r="E36" t="str">
            <v>SUBA</v>
          </cell>
          <cell r="F36" t="str">
            <v>DAC</v>
          </cell>
          <cell r="G36" t="str">
            <v>0069</v>
          </cell>
          <cell r="I36">
            <v>258</v>
          </cell>
          <cell r="J36">
            <v>250</v>
          </cell>
        </row>
        <row r="37">
          <cell r="B37">
            <v>26</v>
          </cell>
          <cell r="C37" t="str">
            <v>ESCOCIA III</v>
          </cell>
          <cell r="E37" t="str">
            <v>BOSA</v>
          </cell>
          <cell r="F37" t="str">
            <v>DAC</v>
          </cell>
          <cell r="G37" t="str">
            <v>0075</v>
          </cell>
          <cell r="I37">
            <v>336</v>
          </cell>
          <cell r="J37">
            <v>241</v>
          </cell>
          <cell r="L37" t="str">
            <v xml:space="preserve"> </v>
          </cell>
          <cell r="M37" t="str">
            <v xml:space="preserve"> </v>
          </cell>
        </row>
        <row r="38">
          <cell r="B38">
            <v>27</v>
          </cell>
          <cell r="C38" t="str">
            <v>NUEVO HORIZONTE</v>
          </cell>
          <cell r="D38" t="str">
            <v xml:space="preserve"> </v>
          </cell>
          <cell r="E38" t="str">
            <v>USAQUEN</v>
          </cell>
          <cell r="F38" t="str">
            <v>DAC</v>
          </cell>
          <cell r="G38" t="str">
            <v>0079</v>
          </cell>
          <cell r="I38">
            <v>50</v>
          </cell>
          <cell r="J38">
            <v>38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W38" t="str">
            <v xml:space="preserve"> </v>
          </cell>
        </row>
        <row r="39">
          <cell r="B39">
            <v>28</v>
          </cell>
          <cell r="C39" t="str">
            <v>ANTONIO JOSE DE SUCRE</v>
          </cell>
          <cell r="D39" t="str">
            <v xml:space="preserve"> </v>
          </cell>
          <cell r="E39" t="str">
            <v>USME</v>
          </cell>
          <cell r="F39" t="str">
            <v>DAC</v>
          </cell>
          <cell r="G39" t="str">
            <v>0080</v>
          </cell>
          <cell r="I39">
            <v>1050</v>
          </cell>
          <cell r="J39">
            <v>1050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  <cell r="W39" t="str">
            <v xml:space="preserve"> </v>
          </cell>
        </row>
        <row r="40">
          <cell r="B40">
            <v>29</v>
          </cell>
          <cell r="C40" t="str">
            <v>CHAPARRAL</v>
          </cell>
          <cell r="D40" t="str">
            <v xml:space="preserve"> </v>
          </cell>
          <cell r="E40" t="str">
            <v>USAQUEN</v>
          </cell>
          <cell r="F40" t="str">
            <v>DAC</v>
          </cell>
          <cell r="G40" t="str">
            <v>0081</v>
          </cell>
          <cell r="I40">
            <v>136</v>
          </cell>
          <cell r="J40">
            <v>136</v>
          </cell>
          <cell r="L40" t="str">
            <v xml:space="preserve"> </v>
          </cell>
          <cell r="M40" t="str">
            <v xml:space="preserve"> </v>
          </cell>
          <cell r="N40" t="str">
            <v xml:space="preserve"> </v>
          </cell>
          <cell r="O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  <cell r="W40" t="str">
            <v xml:space="preserve"> </v>
          </cell>
        </row>
        <row r="41">
          <cell r="B41">
            <v>30</v>
          </cell>
          <cell r="C41" t="str">
            <v>LA PAZ SECTOR CARACAS</v>
          </cell>
          <cell r="E41" t="str">
            <v>RAFAEL URIBE</v>
          </cell>
          <cell r="F41" t="str">
            <v>DAC</v>
          </cell>
          <cell r="G41" t="str">
            <v>0083</v>
          </cell>
          <cell r="I41">
            <v>1400</v>
          </cell>
          <cell r="J41">
            <v>298</v>
          </cell>
          <cell r="L41">
            <v>0.45500000000000002</v>
          </cell>
          <cell r="M41">
            <v>637</v>
          </cell>
          <cell r="N41" t="str">
            <v>A</v>
          </cell>
        </row>
        <row r="42">
          <cell r="B42">
            <v>31</v>
          </cell>
          <cell r="C42" t="str">
            <v>BRASILIA III</v>
          </cell>
          <cell r="E42" t="str">
            <v>BOSA</v>
          </cell>
          <cell r="F42" t="str">
            <v>DAC</v>
          </cell>
          <cell r="G42" t="str">
            <v>0086</v>
          </cell>
          <cell r="I42">
            <v>417</v>
          </cell>
          <cell r="J42">
            <v>350</v>
          </cell>
        </row>
        <row r="43">
          <cell r="B43">
            <v>32</v>
          </cell>
          <cell r="C43" t="str">
            <v>VALPARAISO</v>
          </cell>
          <cell r="E43" t="str">
            <v>SAN CRISTOBAL</v>
          </cell>
          <cell r="F43" t="str">
            <v>DAC</v>
          </cell>
          <cell r="G43" t="str">
            <v>0092</v>
          </cell>
          <cell r="I43">
            <v>1100</v>
          </cell>
          <cell r="J43">
            <v>600</v>
          </cell>
        </row>
        <row r="44">
          <cell r="B44">
            <v>33</v>
          </cell>
          <cell r="C44" t="str">
            <v xml:space="preserve">TABERIN </v>
          </cell>
          <cell r="E44" t="str">
            <v>SUBA</v>
          </cell>
          <cell r="F44" t="str">
            <v>DAC</v>
          </cell>
          <cell r="G44" t="str">
            <v>0094</v>
          </cell>
          <cell r="I44">
            <v>520</v>
          </cell>
          <cell r="J44">
            <v>420</v>
          </cell>
        </row>
        <row r="45">
          <cell r="B45">
            <v>34</v>
          </cell>
          <cell r="C45" t="str">
            <v>LA PAZ CENTRAL</v>
          </cell>
          <cell r="D45" t="str">
            <v xml:space="preserve"> </v>
          </cell>
          <cell r="E45" t="str">
            <v>SANTAFE</v>
          </cell>
          <cell r="F45" t="str">
            <v>DAC</v>
          </cell>
          <cell r="G45" t="str">
            <v>0101</v>
          </cell>
          <cell r="I45">
            <v>153</v>
          </cell>
          <cell r="J45">
            <v>50</v>
          </cell>
          <cell r="L45">
            <v>1.2222222222222223</v>
          </cell>
          <cell r="M45">
            <v>187</v>
          </cell>
          <cell r="N45" t="str">
            <v>A</v>
          </cell>
          <cell r="O45" t="str">
            <v xml:space="preserve"> </v>
          </cell>
          <cell r="Q45" t="str">
            <v xml:space="preserve"> </v>
          </cell>
          <cell r="R45" t="str">
            <v xml:space="preserve"> </v>
          </cell>
          <cell r="S45" t="str">
            <v xml:space="preserve"> </v>
          </cell>
          <cell r="W45" t="str">
            <v xml:space="preserve"> </v>
          </cell>
        </row>
        <row r="46">
          <cell r="B46">
            <v>35</v>
          </cell>
          <cell r="C46" t="str">
            <v>LA UNION</v>
          </cell>
          <cell r="D46" t="str">
            <v xml:space="preserve"> </v>
          </cell>
          <cell r="E46" t="str">
            <v>BOSA</v>
          </cell>
          <cell r="F46" t="str">
            <v>DAC</v>
          </cell>
          <cell r="G46" t="str">
            <v>0102</v>
          </cell>
          <cell r="I46">
            <v>21</v>
          </cell>
          <cell r="J46">
            <v>12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Q46" t="str">
            <v xml:space="preserve"> </v>
          </cell>
          <cell r="R46" t="str">
            <v xml:space="preserve"> </v>
          </cell>
          <cell r="S46" t="str">
            <v xml:space="preserve"> </v>
          </cell>
          <cell r="W46" t="str">
            <v xml:space="preserve"> </v>
          </cell>
        </row>
        <row r="47">
          <cell r="B47">
            <v>36</v>
          </cell>
          <cell r="C47" t="str">
            <v>DANUBIO AZUL II</v>
          </cell>
          <cell r="D47" t="str">
            <v xml:space="preserve"> </v>
          </cell>
          <cell r="E47" t="str">
            <v>USME</v>
          </cell>
          <cell r="F47" t="str">
            <v>DAC</v>
          </cell>
          <cell r="G47" t="str">
            <v>0103-B</v>
          </cell>
          <cell r="I47">
            <v>2806</v>
          </cell>
          <cell r="J47">
            <v>2727</v>
          </cell>
          <cell r="L47">
            <v>0.46685673556664292</v>
          </cell>
          <cell r="M47">
            <v>1310</v>
          </cell>
          <cell r="N47" t="str">
            <v>A</v>
          </cell>
        </row>
        <row r="48">
          <cell r="B48">
            <v>37</v>
          </cell>
          <cell r="C48" t="str">
            <v>CIUDADELA LA LIBERTAD II</v>
          </cell>
          <cell r="D48" t="str">
            <v xml:space="preserve"> </v>
          </cell>
          <cell r="E48" t="str">
            <v>BOSA</v>
          </cell>
          <cell r="F48" t="str">
            <v>DAC</v>
          </cell>
          <cell r="G48" t="str">
            <v>0104</v>
          </cell>
          <cell r="I48">
            <v>291</v>
          </cell>
          <cell r="J48">
            <v>173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  <cell r="Q48" t="str">
            <v xml:space="preserve"> </v>
          </cell>
          <cell r="R48" t="str">
            <v xml:space="preserve"> </v>
          </cell>
          <cell r="S48" t="str">
            <v xml:space="preserve"> </v>
          </cell>
          <cell r="W48" t="str">
            <v xml:space="preserve"> </v>
          </cell>
        </row>
        <row r="49">
          <cell r="B49">
            <v>38</v>
          </cell>
          <cell r="C49" t="str">
            <v>LOS OCALES (VILLA EMMA)</v>
          </cell>
          <cell r="D49" t="str">
            <v xml:space="preserve"> </v>
          </cell>
          <cell r="E49" t="str">
            <v>BOSA</v>
          </cell>
          <cell r="F49" t="str">
            <v>DAC</v>
          </cell>
          <cell r="G49" t="str">
            <v>0105</v>
          </cell>
          <cell r="I49">
            <v>19</v>
          </cell>
          <cell r="J49">
            <v>19</v>
          </cell>
          <cell r="L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Q49" t="str">
            <v xml:space="preserve"> </v>
          </cell>
          <cell r="R49" t="str">
            <v xml:space="preserve"> </v>
          </cell>
          <cell r="S49" t="str">
            <v xml:space="preserve"> </v>
          </cell>
          <cell r="W49" t="str">
            <v xml:space="preserve"> </v>
          </cell>
        </row>
        <row r="50">
          <cell r="B50">
            <v>39</v>
          </cell>
          <cell r="C50" t="str">
            <v>LA ESPERANZA DE TIBANICA</v>
          </cell>
          <cell r="D50" t="str">
            <v xml:space="preserve"> </v>
          </cell>
          <cell r="E50" t="str">
            <v>BOSA</v>
          </cell>
          <cell r="F50" t="str">
            <v>DAC</v>
          </cell>
          <cell r="G50" t="str">
            <v>0106</v>
          </cell>
          <cell r="I50">
            <v>250</v>
          </cell>
          <cell r="J50">
            <v>120</v>
          </cell>
          <cell r="L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Q50" t="str">
            <v xml:space="preserve"> </v>
          </cell>
          <cell r="R50" t="str">
            <v xml:space="preserve"> </v>
          </cell>
          <cell r="S50" t="str">
            <v xml:space="preserve"> </v>
          </cell>
          <cell r="W50" t="str">
            <v xml:space="preserve"> </v>
          </cell>
        </row>
        <row r="51">
          <cell r="B51">
            <v>40</v>
          </cell>
          <cell r="C51" t="str">
            <v>EL CAUCE</v>
          </cell>
          <cell r="D51" t="str">
            <v xml:space="preserve"> </v>
          </cell>
          <cell r="E51" t="str">
            <v>BOSA</v>
          </cell>
          <cell r="F51" t="str">
            <v>DAC</v>
          </cell>
          <cell r="G51" t="str">
            <v>0107</v>
          </cell>
          <cell r="I51">
            <v>110</v>
          </cell>
          <cell r="J51">
            <v>100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U51" t="str">
            <v xml:space="preserve"> </v>
          </cell>
          <cell r="W51" t="str">
            <v xml:space="preserve"> </v>
          </cell>
        </row>
        <row r="52">
          <cell r="B52">
            <v>41</v>
          </cell>
          <cell r="C52" t="str">
            <v>CHARLES DE GAULLE</v>
          </cell>
          <cell r="D52" t="str">
            <v xml:space="preserve"> </v>
          </cell>
          <cell r="E52" t="str">
            <v>BOSA</v>
          </cell>
          <cell r="F52" t="str">
            <v>DAC</v>
          </cell>
          <cell r="G52" t="str">
            <v>0108</v>
          </cell>
          <cell r="I52">
            <v>42</v>
          </cell>
          <cell r="J52">
            <v>35</v>
          </cell>
          <cell r="L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Q52" t="str">
            <v xml:space="preserve"> </v>
          </cell>
          <cell r="R52" t="str">
            <v xml:space="preserve"> </v>
          </cell>
          <cell r="S52" t="str">
            <v xml:space="preserve"> </v>
          </cell>
          <cell r="W52" t="str">
            <v xml:space="preserve"> </v>
          </cell>
        </row>
        <row r="53">
          <cell r="B53">
            <v>42</v>
          </cell>
          <cell r="C53" t="str">
            <v>LA PORTADITA</v>
          </cell>
          <cell r="D53" t="str">
            <v xml:space="preserve">  </v>
          </cell>
          <cell r="E53" t="str">
            <v>BOSA</v>
          </cell>
          <cell r="F53" t="str">
            <v>DAC</v>
          </cell>
          <cell r="G53" t="str">
            <v>0109</v>
          </cell>
          <cell r="I53">
            <v>52</v>
          </cell>
          <cell r="J53">
            <v>26</v>
          </cell>
          <cell r="L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Q53" t="str">
            <v xml:space="preserve"> </v>
          </cell>
          <cell r="R53" t="str">
            <v xml:space="preserve"> </v>
          </cell>
          <cell r="S53" t="str">
            <v xml:space="preserve"> </v>
          </cell>
          <cell r="W53" t="str">
            <v xml:space="preserve"> </v>
          </cell>
        </row>
        <row r="54">
          <cell r="B54">
            <v>43</v>
          </cell>
          <cell r="C54" t="str">
            <v>EL BOSQUE DE BOSA</v>
          </cell>
          <cell r="E54" t="str">
            <v>BOSA</v>
          </cell>
          <cell r="F54" t="str">
            <v>DAC</v>
          </cell>
          <cell r="G54" t="str">
            <v>0110</v>
          </cell>
          <cell r="I54">
            <v>371</v>
          </cell>
          <cell r="J54">
            <v>288</v>
          </cell>
          <cell r="L54" t="str">
            <v xml:space="preserve"> </v>
          </cell>
          <cell r="M54" t="str">
            <v xml:space="preserve"> </v>
          </cell>
        </row>
        <row r="55">
          <cell r="B55">
            <v>44</v>
          </cell>
          <cell r="C55" t="str">
            <v>EL PORTAL II</v>
          </cell>
          <cell r="E55" t="str">
            <v>RAFAEL URIBE</v>
          </cell>
          <cell r="F55" t="str">
            <v>DAC</v>
          </cell>
          <cell r="G55" t="str">
            <v>0111</v>
          </cell>
          <cell r="I55">
            <v>575</v>
          </cell>
          <cell r="J55">
            <v>561</v>
          </cell>
          <cell r="L55">
            <v>1.1165217391304347</v>
          </cell>
          <cell r="M55">
            <v>642</v>
          </cell>
          <cell r="N55" t="str">
            <v>A</v>
          </cell>
        </row>
        <row r="56">
          <cell r="B56">
            <v>45</v>
          </cell>
          <cell r="C56" t="str">
            <v>SAN AGUSTIN II</v>
          </cell>
          <cell r="E56" t="str">
            <v>RAFAEL URIBE</v>
          </cell>
          <cell r="F56" t="str">
            <v>DAC</v>
          </cell>
          <cell r="G56" t="str">
            <v>0113</v>
          </cell>
          <cell r="I56">
            <v>57</v>
          </cell>
          <cell r="J56">
            <v>57</v>
          </cell>
        </row>
        <row r="57">
          <cell r="B57">
            <v>46</v>
          </cell>
          <cell r="C57" t="str">
            <v xml:space="preserve">SAN AGUSTIN  </v>
          </cell>
          <cell r="E57" t="str">
            <v>RAFAEL URIBE</v>
          </cell>
          <cell r="F57" t="str">
            <v>DAC</v>
          </cell>
          <cell r="G57" t="str">
            <v>0114</v>
          </cell>
          <cell r="I57">
            <v>573</v>
          </cell>
          <cell r="J57">
            <v>572</v>
          </cell>
          <cell r="L57" t="str">
            <v xml:space="preserve"> </v>
          </cell>
          <cell r="M57" t="str">
            <v xml:space="preserve"> </v>
          </cell>
        </row>
        <row r="58">
          <cell r="B58">
            <v>47</v>
          </cell>
          <cell r="C58" t="str">
            <v>EL MIRADOR SUR I Y II</v>
          </cell>
          <cell r="E58" t="str">
            <v>RAFAEL URIBE</v>
          </cell>
          <cell r="F58" t="str">
            <v>DAC</v>
          </cell>
          <cell r="G58" t="str">
            <v>0115</v>
          </cell>
          <cell r="I58">
            <v>107</v>
          </cell>
          <cell r="J58">
            <v>100</v>
          </cell>
          <cell r="L58" t="str">
            <v xml:space="preserve"> </v>
          </cell>
          <cell r="M58" t="str">
            <v xml:space="preserve"> </v>
          </cell>
        </row>
        <row r="59">
          <cell r="B59">
            <v>48</v>
          </cell>
          <cell r="C59" t="str">
            <v>LA PRIMAVERA</v>
          </cell>
          <cell r="E59" t="str">
            <v>BOSA</v>
          </cell>
          <cell r="F59" t="str">
            <v>DAC</v>
          </cell>
          <cell r="G59" t="str">
            <v>0116</v>
          </cell>
          <cell r="I59">
            <v>1252</v>
          </cell>
          <cell r="J59">
            <v>480</v>
          </cell>
          <cell r="L59" t="str">
            <v xml:space="preserve"> </v>
          </cell>
          <cell r="M59" t="str">
            <v xml:space="preserve"> </v>
          </cell>
        </row>
        <row r="60">
          <cell r="B60">
            <v>49</v>
          </cell>
          <cell r="C60" t="str">
            <v>DUITAMA</v>
          </cell>
          <cell r="E60" t="str">
            <v>USME</v>
          </cell>
          <cell r="F60" t="str">
            <v>DAC</v>
          </cell>
          <cell r="G60" t="str">
            <v>0117</v>
          </cell>
          <cell r="I60">
            <v>74</v>
          </cell>
          <cell r="J60">
            <v>70</v>
          </cell>
          <cell r="L60" t="str">
            <v xml:space="preserve"> </v>
          </cell>
          <cell r="M60" t="str">
            <v xml:space="preserve"> </v>
          </cell>
        </row>
        <row r="61">
          <cell r="B61">
            <v>50</v>
          </cell>
          <cell r="C61" t="str">
            <v>NUEVO PENSILVANIA SUR</v>
          </cell>
          <cell r="E61" t="str">
            <v>RAFAEL URIBE</v>
          </cell>
          <cell r="F61" t="str">
            <v>DAC</v>
          </cell>
          <cell r="G61" t="str">
            <v>0118</v>
          </cell>
          <cell r="I61">
            <v>174</v>
          </cell>
          <cell r="J61">
            <v>150</v>
          </cell>
          <cell r="L61" t="str">
            <v xml:space="preserve"> </v>
          </cell>
          <cell r="M61" t="str">
            <v xml:space="preserve"> </v>
          </cell>
        </row>
        <row r="62">
          <cell r="B62">
            <v>51</v>
          </cell>
          <cell r="C62" t="str">
            <v>PALERMO SUR</v>
          </cell>
          <cell r="E62" t="str">
            <v>RAFAEL URIBE</v>
          </cell>
          <cell r="F62" t="str">
            <v>DAC</v>
          </cell>
          <cell r="G62" t="str">
            <v>0119</v>
          </cell>
          <cell r="I62">
            <v>19</v>
          </cell>
          <cell r="J62">
            <v>19</v>
          </cell>
          <cell r="L62" t="str">
            <v xml:space="preserve"> </v>
          </cell>
          <cell r="M62" t="str">
            <v xml:space="preserve"> </v>
          </cell>
        </row>
        <row r="63">
          <cell r="B63">
            <v>52</v>
          </cell>
          <cell r="C63" t="str">
            <v>SANTA LIBRADA - LA ESPERANZA</v>
          </cell>
          <cell r="E63" t="str">
            <v>USME</v>
          </cell>
          <cell r="F63" t="str">
            <v>DAC</v>
          </cell>
          <cell r="G63" t="str">
            <v>0120</v>
          </cell>
          <cell r="I63">
            <v>30</v>
          </cell>
          <cell r="J63">
            <v>30</v>
          </cell>
          <cell r="L63" t="str">
            <v xml:space="preserve"> </v>
          </cell>
          <cell r="M63" t="str">
            <v xml:space="preserve"> </v>
          </cell>
        </row>
        <row r="64">
          <cell r="B64">
            <v>53</v>
          </cell>
          <cell r="C64" t="str">
            <v>MARICHUGLA III  (CAFAM II)</v>
          </cell>
          <cell r="E64" t="str">
            <v>USME</v>
          </cell>
          <cell r="F64" t="str">
            <v>DAC</v>
          </cell>
          <cell r="G64" t="str">
            <v>0121</v>
          </cell>
          <cell r="I64">
            <v>174</v>
          </cell>
          <cell r="J64">
            <v>103</v>
          </cell>
          <cell r="L64" t="str">
            <v xml:space="preserve"> </v>
          </cell>
          <cell r="M64" t="str">
            <v xml:space="preserve"> </v>
          </cell>
        </row>
        <row r="65">
          <cell r="B65">
            <v>54</v>
          </cell>
          <cell r="C65" t="str">
            <v>DOMINGO LAIN I</v>
          </cell>
          <cell r="E65" t="str">
            <v>CIUDAD BOLIVAR</v>
          </cell>
          <cell r="F65" t="str">
            <v>DAC</v>
          </cell>
          <cell r="G65" t="str">
            <v>0122</v>
          </cell>
          <cell r="I65">
            <v>125</v>
          </cell>
          <cell r="J65">
            <v>122</v>
          </cell>
        </row>
        <row r="66">
          <cell r="B66">
            <v>55</v>
          </cell>
          <cell r="C66" t="str">
            <v xml:space="preserve">VILLA CATALINA III </v>
          </cell>
          <cell r="E66" t="str">
            <v>SUBA</v>
          </cell>
          <cell r="F66" t="str">
            <v>DAC</v>
          </cell>
          <cell r="G66" t="str">
            <v>0123</v>
          </cell>
          <cell r="I66">
            <v>132</v>
          </cell>
          <cell r="J66">
            <v>100</v>
          </cell>
        </row>
        <row r="67">
          <cell r="B67">
            <v>56</v>
          </cell>
          <cell r="C67" t="str">
            <v>TIBABUYES II - MANZANAS A Y B</v>
          </cell>
          <cell r="E67" t="str">
            <v>SUBA</v>
          </cell>
          <cell r="F67" t="str">
            <v>DAC</v>
          </cell>
          <cell r="G67" t="str">
            <v>0124</v>
          </cell>
          <cell r="I67">
            <v>45</v>
          </cell>
          <cell r="J67">
            <v>40</v>
          </cell>
        </row>
        <row r="68">
          <cell r="B68">
            <v>57</v>
          </cell>
          <cell r="C68" t="str">
            <v>ANTONIO MORALES GALAVIS</v>
          </cell>
          <cell r="E68" t="str">
            <v>RAFAEL URIBE</v>
          </cell>
          <cell r="F68" t="str">
            <v>DAC</v>
          </cell>
          <cell r="G68" t="str">
            <v>0125</v>
          </cell>
          <cell r="I68">
            <v>166</v>
          </cell>
          <cell r="J68">
            <v>141</v>
          </cell>
        </row>
        <row r="69">
          <cell r="B69">
            <v>58</v>
          </cell>
          <cell r="C69" t="str">
            <v>ALTOS DE LA ESPERANZA I</v>
          </cell>
          <cell r="E69" t="str">
            <v>SUBA</v>
          </cell>
          <cell r="F69" t="str">
            <v>DAC</v>
          </cell>
          <cell r="G69" t="str">
            <v>0126</v>
          </cell>
          <cell r="I69">
            <v>237</v>
          </cell>
          <cell r="J69">
            <v>212</v>
          </cell>
        </row>
        <row r="70">
          <cell r="B70">
            <v>59</v>
          </cell>
          <cell r="C70" t="str">
            <v xml:space="preserve">EL PALMAR   </v>
          </cell>
          <cell r="E70" t="str">
            <v>ENGATIVA</v>
          </cell>
          <cell r="F70" t="str">
            <v>DAC</v>
          </cell>
          <cell r="G70" t="str">
            <v>0127</v>
          </cell>
          <cell r="I70">
            <v>102</v>
          </cell>
          <cell r="J70">
            <v>90</v>
          </cell>
        </row>
        <row r="71">
          <cell r="B71">
            <v>60</v>
          </cell>
          <cell r="C71" t="str">
            <v xml:space="preserve">DOMINGO LAIN II   </v>
          </cell>
          <cell r="E71" t="str">
            <v>CIUDAD BOLIVAR</v>
          </cell>
          <cell r="F71" t="str">
            <v>DAC</v>
          </cell>
          <cell r="G71" t="str">
            <v>0128</v>
          </cell>
          <cell r="I71">
            <v>525</v>
          </cell>
          <cell r="J71">
            <v>475</v>
          </cell>
        </row>
        <row r="72">
          <cell r="B72">
            <v>61</v>
          </cell>
          <cell r="C72" t="str">
            <v>SAN ISIDRO NORTE</v>
          </cell>
          <cell r="E72" t="str">
            <v>SUBA</v>
          </cell>
          <cell r="F72" t="str">
            <v>DAC</v>
          </cell>
          <cell r="G72" t="str">
            <v>0130</v>
          </cell>
          <cell r="I72">
            <v>70</v>
          </cell>
          <cell r="J72">
            <v>66</v>
          </cell>
        </row>
        <row r="73">
          <cell r="B73">
            <v>62</v>
          </cell>
          <cell r="C73" t="str">
            <v>EL DORADO</v>
          </cell>
          <cell r="E73" t="str">
            <v>SANTAFE</v>
          </cell>
          <cell r="F73" t="str">
            <v>DAC</v>
          </cell>
          <cell r="G73" t="str">
            <v>0131</v>
          </cell>
          <cell r="I73">
            <v>540</v>
          </cell>
          <cell r="J73">
            <v>432</v>
          </cell>
        </row>
        <row r="74">
          <cell r="B74">
            <v>63</v>
          </cell>
          <cell r="C74" t="str">
            <v>LA MARQUEZA</v>
          </cell>
          <cell r="E74" t="str">
            <v>RAFAEL URIBE</v>
          </cell>
          <cell r="F74" t="str">
            <v>DAC</v>
          </cell>
          <cell r="G74" t="str">
            <v>0132</v>
          </cell>
          <cell r="I74">
            <v>158</v>
          </cell>
          <cell r="J74">
            <v>150</v>
          </cell>
        </row>
        <row r="75">
          <cell r="B75">
            <v>64</v>
          </cell>
          <cell r="C75" t="str">
            <v>LA PORTADA III</v>
          </cell>
          <cell r="E75" t="str">
            <v>BOSA</v>
          </cell>
          <cell r="F75" t="str">
            <v>DAC</v>
          </cell>
          <cell r="G75" t="str">
            <v>0133</v>
          </cell>
          <cell r="I75">
            <v>201</v>
          </cell>
          <cell r="J75">
            <v>170</v>
          </cell>
        </row>
        <row r="76">
          <cell r="B76">
            <v>65</v>
          </cell>
          <cell r="C76" t="str">
            <v>ACACIAS IV (EL DIAMANTE III)</v>
          </cell>
          <cell r="E76" t="str">
            <v>CIUDAD BOLIVAR</v>
          </cell>
          <cell r="F76" t="str">
            <v>DAC</v>
          </cell>
          <cell r="G76" t="str">
            <v>0134</v>
          </cell>
          <cell r="I76">
            <v>54</v>
          </cell>
          <cell r="J76">
            <v>40</v>
          </cell>
        </row>
        <row r="77">
          <cell r="B77">
            <v>66</v>
          </cell>
          <cell r="C77" t="str">
            <v>JUAN JOSE RONDON (LA CASONA)</v>
          </cell>
          <cell r="E77" t="str">
            <v>CIUDAD BOLIVAR</v>
          </cell>
          <cell r="F77" t="str">
            <v>DAC</v>
          </cell>
          <cell r="G77" t="str">
            <v>0135</v>
          </cell>
          <cell r="I77">
            <v>44</v>
          </cell>
          <cell r="J77">
            <v>42</v>
          </cell>
        </row>
        <row r="78">
          <cell r="B78">
            <v>67</v>
          </cell>
          <cell r="C78" t="str">
            <v>PALERMO SUR (LOS ARRAYANES)</v>
          </cell>
          <cell r="E78" t="str">
            <v>RAFAEL URIBE</v>
          </cell>
          <cell r="F78" t="str">
            <v>DAC</v>
          </cell>
          <cell r="G78" t="str">
            <v>0136</v>
          </cell>
          <cell r="I78">
            <v>89</v>
          </cell>
          <cell r="J78">
            <v>87</v>
          </cell>
        </row>
        <row r="79">
          <cell r="B79">
            <v>68</v>
          </cell>
          <cell r="C79" t="str">
            <v>MILLAN  (LOS SAUCES)</v>
          </cell>
          <cell r="E79" t="str">
            <v>CIUDAD BOLIVAR</v>
          </cell>
          <cell r="F79" t="str">
            <v>DAC</v>
          </cell>
          <cell r="G79" t="str">
            <v>0138</v>
          </cell>
          <cell r="I79">
            <v>188</v>
          </cell>
          <cell r="J79">
            <v>95</v>
          </cell>
        </row>
        <row r="80">
          <cell r="B80">
            <v>69</v>
          </cell>
          <cell r="C80" t="str">
            <v>SANTA ROSA DE LIMA</v>
          </cell>
          <cell r="E80" t="str">
            <v>SANTAFE</v>
          </cell>
          <cell r="F80" t="str">
            <v>DAC</v>
          </cell>
          <cell r="G80" t="str">
            <v>0139</v>
          </cell>
          <cell r="I80">
            <v>474</v>
          </cell>
          <cell r="J80">
            <v>450</v>
          </cell>
        </row>
        <row r="81">
          <cell r="B81">
            <v>70</v>
          </cell>
          <cell r="C81" t="str">
            <v xml:space="preserve">COLMENA </v>
          </cell>
          <cell r="E81" t="str">
            <v>CIUDAD BOLIVAR</v>
          </cell>
          <cell r="F81" t="str">
            <v>DAC</v>
          </cell>
          <cell r="G81" t="str">
            <v>0140</v>
          </cell>
          <cell r="I81">
            <v>300</v>
          </cell>
          <cell r="J81">
            <v>300</v>
          </cell>
        </row>
        <row r="82">
          <cell r="B82">
            <v>71</v>
          </cell>
          <cell r="C82" t="str">
            <v>GIRARDOT</v>
          </cell>
          <cell r="E82" t="str">
            <v>SANTAFE</v>
          </cell>
          <cell r="F82" t="str">
            <v>DAC</v>
          </cell>
          <cell r="G82" t="str">
            <v>0141</v>
          </cell>
          <cell r="I82">
            <v>547</v>
          </cell>
          <cell r="J82">
            <v>540</v>
          </cell>
        </row>
        <row r="83">
          <cell r="B83">
            <v>72</v>
          </cell>
          <cell r="C83" t="str">
            <v xml:space="preserve">EL RINCON DE MODELIA </v>
          </cell>
          <cell r="E83" t="str">
            <v>FONTIBON</v>
          </cell>
          <cell r="F83" t="str">
            <v>DAC</v>
          </cell>
          <cell r="G83" t="str">
            <v>0142</v>
          </cell>
          <cell r="I83">
            <v>53</v>
          </cell>
          <cell r="J83">
            <v>51</v>
          </cell>
        </row>
        <row r="84">
          <cell r="B84">
            <v>73</v>
          </cell>
          <cell r="C84" t="str">
            <v xml:space="preserve">EL TAPETE </v>
          </cell>
          <cell r="E84" t="str">
            <v>FONTIBON</v>
          </cell>
          <cell r="F84" t="str">
            <v>DAC</v>
          </cell>
          <cell r="G84" t="str">
            <v>0143</v>
          </cell>
          <cell r="I84">
            <v>239</v>
          </cell>
          <cell r="J84">
            <v>226</v>
          </cell>
        </row>
        <row r="85">
          <cell r="B85">
            <v>74</v>
          </cell>
          <cell r="C85" t="str">
            <v>SOTAVENTO - SECTOR II</v>
          </cell>
          <cell r="E85" t="str">
            <v>CIUDAD BOLIVAR</v>
          </cell>
          <cell r="F85" t="str">
            <v>DAC</v>
          </cell>
          <cell r="G85" t="str">
            <v>0145</v>
          </cell>
          <cell r="I85">
            <v>57</v>
          </cell>
          <cell r="J85">
            <v>54</v>
          </cell>
        </row>
        <row r="86">
          <cell r="B86">
            <v>75</v>
          </cell>
          <cell r="C86" t="str">
            <v>ACACIA SUR III (PARTE BAJA)</v>
          </cell>
          <cell r="E86" t="str">
            <v>CIUDAD BOLIVAR</v>
          </cell>
          <cell r="F86" t="str">
            <v>DAC</v>
          </cell>
          <cell r="G86" t="str">
            <v>0146</v>
          </cell>
          <cell r="I86">
            <v>71</v>
          </cell>
          <cell r="J86">
            <v>71</v>
          </cell>
        </row>
        <row r="87">
          <cell r="B87">
            <v>76</v>
          </cell>
          <cell r="C87" t="str">
            <v>NACIONES UNIDAS (SANTA ROSA)</v>
          </cell>
          <cell r="E87" t="str">
            <v>CIUDAD BOLIVAR</v>
          </cell>
          <cell r="F87" t="str">
            <v>DAC</v>
          </cell>
          <cell r="G87" t="str">
            <v>0147</v>
          </cell>
          <cell r="I87">
            <v>110</v>
          </cell>
          <cell r="J87">
            <v>100</v>
          </cell>
        </row>
        <row r="88">
          <cell r="B88">
            <v>77</v>
          </cell>
          <cell r="C88" t="str">
            <v>BARRANCAS ALTO</v>
          </cell>
          <cell r="E88" t="str">
            <v>USAQUEN</v>
          </cell>
          <cell r="F88" t="str">
            <v>DAC</v>
          </cell>
          <cell r="G88" t="str">
            <v>0148</v>
          </cell>
          <cell r="I88">
            <v>42</v>
          </cell>
          <cell r="J88">
            <v>36</v>
          </cell>
        </row>
        <row r="89">
          <cell r="B89">
            <v>78</v>
          </cell>
          <cell r="C89" t="str">
            <v xml:space="preserve">EL SALITRE </v>
          </cell>
          <cell r="E89" t="str">
            <v>SUBA</v>
          </cell>
          <cell r="F89" t="str">
            <v>DAC</v>
          </cell>
          <cell r="G89" t="str">
            <v>0149</v>
          </cell>
          <cell r="I89">
            <v>130</v>
          </cell>
          <cell r="J89">
            <v>130</v>
          </cell>
        </row>
        <row r="90">
          <cell r="B90">
            <v>79</v>
          </cell>
          <cell r="C90" t="str">
            <v>LA FISCALA CENTRO</v>
          </cell>
          <cell r="E90" t="str">
            <v>USME</v>
          </cell>
          <cell r="F90" t="str">
            <v>DAC</v>
          </cell>
          <cell r="G90" t="str">
            <v>0150</v>
          </cell>
          <cell r="I90">
            <v>176</v>
          </cell>
          <cell r="J90">
            <v>100</v>
          </cell>
        </row>
        <row r="91">
          <cell r="B91">
            <v>80</v>
          </cell>
          <cell r="C91" t="str">
            <v>PRADOS DEL SALITRE</v>
          </cell>
          <cell r="E91" t="str">
            <v>SUBA</v>
          </cell>
          <cell r="F91" t="str">
            <v>DAC</v>
          </cell>
          <cell r="G91" t="str">
            <v>0152</v>
          </cell>
          <cell r="I91">
            <v>160</v>
          </cell>
          <cell r="J91">
            <v>120</v>
          </cell>
        </row>
        <row r="92">
          <cell r="B92">
            <v>81</v>
          </cell>
          <cell r="C92" t="str">
            <v>EL REFUGIO DE SAN ANTONIO</v>
          </cell>
          <cell r="E92" t="str">
            <v>USAQUEN</v>
          </cell>
          <cell r="F92" t="str">
            <v>DAC</v>
          </cell>
          <cell r="G92" t="str">
            <v>0153</v>
          </cell>
          <cell r="I92">
            <v>154</v>
          </cell>
          <cell r="J92">
            <v>147</v>
          </cell>
        </row>
        <row r="93">
          <cell r="B93">
            <v>82</v>
          </cell>
          <cell r="C93" t="str">
            <v xml:space="preserve">BUENOS AIRES         </v>
          </cell>
          <cell r="E93" t="str">
            <v>SAN CRISTOBAL</v>
          </cell>
          <cell r="F93" t="str">
            <v>DAC</v>
          </cell>
          <cell r="G93" t="str">
            <v>0154</v>
          </cell>
          <cell r="I93">
            <v>3000</v>
          </cell>
          <cell r="J93">
            <v>2900</v>
          </cell>
        </row>
        <row r="94">
          <cell r="B94">
            <v>83</v>
          </cell>
          <cell r="C94" t="str">
            <v>LAS ACACIAS</v>
          </cell>
          <cell r="E94" t="str">
            <v>SAN CRISTOBAL</v>
          </cell>
          <cell r="F94" t="str">
            <v>DAC</v>
          </cell>
          <cell r="G94" t="str">
            <v>0155</v>
          </cell>
          <cell r="I94">
            <v>29</v>
          </cell>
          <cell r="J94">
            <v>20</v>
          </cell>
        </row>
        <row r="95">
          <cell r="B95">
            <v>84</v>
          </cell>
          <cell r="C95" t="str">
            <v>EL BALCON DE LA CASTAÑA</v>
          </cell>
          <cell r="E95" t="str">
            <v>SAN CRISTOBAL</v>
          </cell>
          <cell r="F95" t="str">
            <v>DAC</v>
          </cell>
          <cell r="G95" t="str">
            <v>0156</v>
          </cell>
          <cell r="I95">
            <v>82</v>
          </cell>
          <cell r="J95">
            <v>75</v>
          </cell>
        </row>
        <row r="96">
          <cell r="B96">
            <v>85</v>
          </cell>
          <cell r="C96" t="str">
            <v>EL SALITRE I</v>
          </cell>
          <cell r="E96" t="str">
            <v>SUBA</v>
          </cell>
          <cell r="F96" t="str">
            <v>DAC</v>
          </cell>
          <cell r="G96" t="str">
            <v>0158</v>
          </cell>
          <cell r="I96">
            <v>375</v>
          </cell>
          <cell r="J96">
            <v>275</v>
          </cell>
        </row>
        <row r="97">
          <cell r="B97">
            <v>86</v>
          </cell>
          <cell r="C97" t="str">
            <v xml:space="preserve">SAN MIGUEL </v>
          </cell>
          <cell r="E97" t="str">
            <v>BOSA</v>
          </cell>
          <cell r="F97" t="str">
            <v>DAC</v>
          </cell>
          <cell r="G97" t="str">
            <v>0159</v>
          </cell>
          <cell r="I97">
            <v>150</v>
          </cell>
          <cell r="J97">
            <v>60</v>
          </cell>
        </row>
        <row r="98">
          <cell r="B98">
            <v>87</v>
          </cell>
          <cell r="C98" t="str">
            <v>DANUBIO II Y III</v>
          </cell>
          <cell r="E98" t="str">
            <v>BOSA</v>
          </cell>
          <cell r="F98" t="str">
            <v>DAC</v>
          </cell>
          <cell r="G98" t="str">
            <v>0161</v>
          </cell>
          <cell r="I98">
            <v>103</v>
          </cell>
          <cell r="J98">
            <v>93</v>
          </cell>
        </row>
        <row r="99">
          <cell r="B99">
            <v>88</v>
          </cell>
          <cell r="C99" t="str">
            <v>DANUBIO AZUL I Y II</v>
          </cell>
          <cell r="E99" t="str">
            <v>BOSA</v>
          </cell>
          <cell r="F99" t="str">
            <v>DAC</v>
          </cell>
          <cell r="G99" t="str">
            <v>0162</v>
          </cell>
          <cell r="I99">
            <v>170</v>
          </cell>
          <cell r="J99">
            <v>140</v>
          </cell>
        </row>
        <row r="100">
          <cell r="B100">
            <v>89</v>
          </cell>
          <cell r="C100" t="str">
            <v>SAN PABLO BOSA</v>
          </cell>
          <cell r="E100" t="str">
            <v>BOSA</v>
          </cell>
          <cell r="F100" t="str">
            <v>DAC</v>
          </cell>
          <cell r="G100" t="str">
            <v>0163</v>
          </cell>
          <cell r="I100">
            <v>59</v>
          </cell>
          <cell r="J100">
            <v>17</v>
          </cell>
        </row>
        <row r="101">
          <cell r="B101">
            <v>90</v>
          </cell>
          <cell r="C101" t="str">
            <v>VILLA COLOMBIA II</v>
          </cell>
          <cell r="E101" t="str">
            <v>BOSA</v>
          </cell>
          <cell r="F101" t="str">
            <v>DAC</v>
          </cell>
          <cell r="G101" t="str">
            <v>0164</v>
          </cell>
          <cell r="I101">
            <v>80</v>
          </cell>
          <cell r="J101">
            <v>75</v>
          </cell>
        </row>
        <row r="102">
          <cell r="B102">
            <v>91</v>
          </cell>
          <cell r="C102" t="str">
            <v>SAN ANTONIO DE ESCOCIA</v>
          </cell>
          <cell r="E102" t="str">
            <v>BOSA</v>
          </cell>
          <cell r="F102" t="str">
            <v>DAC</v>
          </cell>
          <cell r="G102" t="str">
            <v>0165</v>
          </cell>
          <cell r="I102">
            <v>285</v>
          </cell>
          <cell r="J102">
            <v>250</v>
          </cell>
        </row>
        <row r="103">
          <cell r="B103">
            <v>92</v>
          </cell>
          <cell r="C103" t="str">
            <v xml:space="preserve">EL PALMAR   </v>
          </cell>
          <cell r="E103" t="str">
            <v>BOSA</v>
          </cell>
          <cell r="F103" t="str">
            <v>DAC</v>
          </cell>
          <cell r="G103" t="str">
            <v>0166</v>
          </cell>
          <cell r="I103">
            <v>575</v>
          </cell>
          <cell r="J103">
            <v>500</v>
          </cell>
        </row>
        <row r="104">
          <cell r="B104">
            <v>93</v>
          </cell>
          <cell r="C104" t="str">
            <v>NUESTRA SRA DE LA PAZ(VILLA ESPERANZA)</v>
          </cell>
          <cell r="E104" t="str">
            <v>BOSA</v>
          </cell>
          <cell r="F104" t="str">
            <v>DAC</v>
          </cell>
          <cell r="G104" t="str">
            <v>0168</v>
          </cell>
          <cell r="I104">
            <v>38</v>
          </cell>
          <cell r="J104">
            <v>30</v>
          </cell>
        </row>
        <row r="105">
          <cell r="B105">
            <v>94</v>
          </cell>
          <cell r="C105" t="str">
            <v>ALQUERIA LA FRAGUA(VILLA NUEVA)</v>
          </cell>
          <cell r="E105" t="str">
            <v>KENNEDY</v>
          </cell>
          <cell r="F105" t="str">
            <v>DAC</v>
          </cell>
          <cell r="G105" t="str">
            <v>0169</v>
          </cell>
          <cell r="I105">
            <v>74</v>
          </cell>
          <cell r="J105">
            <v>74</v>
          </cell>
        </row>
        <row r="106">
          <cell r="B106">
            <v>95</v>
          </cell>
          <cell r="C106" t="str">
            <v>EL REFUGIO(SANTA LIBRADA)</v>
          </cell>
          <cell r="E106" t="str">
            <v>USME</v>
          </cell>
          <cell r="F106" t="str">
            <v>DAC</v>
          </cell>
          <cell r="G106" t="str">
            <v>0170</v>
          </cell>
          <cell r="I106">
            <v>76</v>
          </cell>
          <cell r="J106">
            <v>71</v>
          </cell>
        </row>
        <row r="107">
          <cell r="B107">
            <v>96</v>
          </cell>
          <cell r="C107" t="str">
            <v>SANTA CECILIA BAJA</v>
          </cell>
          <cell r="E107" t="str">
            <v>USAQUEN</v>
          </cell>
          <cell r="F107" t="str">
            <v>DAC</v>
          </cell>
          <cell r="G107" t="str">
            <v>0171</v>
          </cell>
          <cell r="I107">
            <v>90</v>
          </cell>
          <cell r="J107">
            <v>85</v>
          </cell>
        </row>
        <row r="108">
          <cell r="B108">
            <v>97</v>
          </cell>
          <cell r="C108" t="str">
            <v>VILLA MORALES</v>
          </cell>
          <cell r="E108" t="str">
            <v>RAFAEL URIBE</v>
          </cell>
          <cell r="F108" t="str">
            <v>DAC</v>
          </cell>
          <cell r="G108" t="str">
            <v>0172</v>
          </cell>
          <cell r="I108">
            <v>145</v>
          </cell>
          <cell r="J108">
            <v>135</v>
          </cell>
        </row>
        <row r="109">
          <cell r="B109">
            <v>98</v>
          </cell>
          <cell r="C109" t="str">
            <v>EL BOSQUE DE LOS MOLINOS</v>
          </cell>
          <cell r="E109" t="str">
            <v>RAFAEL URIBE</v>
          </cell>
          <cell r="F109" t="str">
            <v>DAC</v>
          </cell>
          <cell r="G109" t="str">
            <v>0173</v>
          </cell>
          <cell r="I109">
            <v>161</v>
          </cell>
          <cell r="J109">
            <v>143</v>
          </cell>
        </row>
        <row r="110">
          <cell r="B110">
            <v>99</v>
          </cell>
          <cell r="C110" t="str">
            <v>VILLA GLADYS II</v>
          </cell>
          <cell r="E110" t="str">
            <v>RAFAEL URIBE</v>
          </cell>
          <cell r="F110" t="str">
            <v>DAC</v>
          </cell>
          <cell r="G110" t="str">
            <v>0174</v>
          </cell>
          <cell r="I110">
            <v>55</v>
          </cell>
          <cell r="J110">
            <v>29</v>
          </cell>
        </row>
        <row r="111">
          <cell r="B111">
            <v>100</v>
          </cell>
          <cell r="C111" t="str">
            <v>REGALO II</v>
          </cell>
          <cell r="E111" t="str">
            <v>BOSA</v>
          </cell>
          <cell r="F111" t="str">
            <v>DAC</v>
          </cell>
          <cell r="G111" t="str">
            <v>0175</v>
          </cell>
          <cell r="I111">
            <v>54</v>
          </cell>
          <cell r="J111">
            <v>45</v>
          </cell>
        </row>
        <row r="112">
          <cell r="B112">
            <v>101</v>
          </cell>
          <cell r="C112" t="str">
            <v>VILLA DIANA LOPEZ</v>
          </cell>
          <cell r="E112" t="str">
            <v>CIUDAD BOLIVAR</v>
          </cell>
          <cell r="F112" t="str">
            <v>DAC</v>
          </cell>
          <cell r="G112" t="str">
            <v>0176</v>
          </cell>
          <cell r="I112">
            <v>143</v>
          </cell>
          <cell r="J112">
            <v>80</v>
          </cell>
        </row>
        <row r="113">
          <cell r="B113">
            <v>102</v>
          </cell>
          <cell r="C113" t="str">
            <v xml:space="preserve">LA CABAÑA </v>
          </cell>
          <cell r="E113" t="str">
            <v>ENGATIVA</v>
          </cell>
          <cell r="F113" t="str">
            <v>DAC</v>
          </cell>
          <cell r="G113" t="str">
            <v>0178</v>
          </cell>
          <cell r="I113">
            <v>134</v>
          </cell>
          <cell r="J113">
            <v>100</v>
          </cell>
        </row>
        <row r="114">
          <cell r="B114">
            <v>103</v>
          </cell>
          <cell r="C114" t="str">
            <v>REGALO I</v>
          </cell>
          <cell r="E114" t="str">
            <v>BOSA</v>
          </cell>
          <cell r="F114" t="str">
            <v>DAC</v>
          </cell>
          <cell r="G114" t="str">
            <v>0179</v>
          </cell>
          <cell r="I114">
            <v>223</v>
          </cell>
          <cell r="J114">
            <v>236</v>
          </cell>
        </row>
        <row r="115">
          <cell r="B115">
            <v>104</v>
          </cell>
          <cell r="C115" t="str">
            <v>JERUSALEM (PRADERA Y ESPERANZA)</v>
          </cell>
          <cell r="E115" t="str">
            <v>CIUDAD BOLIVAR</v>
          </cell>
          <cell r="F115" t="str">
            <v>DAC</v>
          </cell>
          <cell r="G115" t="str">
            <v>0180</v>
          </cell>
          <cell r="I115">
            <v>580</v>
          </cell>
          <cell r="J115">
            <v>520</v>
          </cell>
        </row>
        <row r="116">
          <cell r="B116">
            <v>105</v>
          </cell>
          <cell r="C116" t="str">
            <v>LOURDES I, II Y III</v>
          </cell>
          <cell r="E116" t="str">
            <v>SANTAFE</v>
          </cell>
          <cell r="F116" t="str">
            <v>DAC</v>
          </cell>
          <cell r="G116" t="str">
            <v>0181</v>
          </cell>
          <cell r="I116">
            <v>680</v>
          </cell>
          <cell r="J116">
            <v>680</v>
          </cell>
          <cell r="L116" t="str">
            <v xml:space="preserve"> </v>
          </cell>
          <cell r="M116" t="str">
            <v xml:space="preserve"> </v>
          </cell>
        </row>
        <row r="117">
          <cell r="B117">
            <v>106</v>
          </cell>
          <cell r="C117" t="str">
            <v>PORTAL SUR</v>
          </cell>
          <cell r="E117" t="str">
            <v>RAFAEL URIBE</v>
          </cell>
          <cell r="F117" t="str">
            <v>DAC</v>
          </cell>
          <cell r="G117" t="str">
            <v>0182</v>
          </cell>
          <cell r="I117">
            <v>534</v>
          </cell>
          <cell r="J117">
            <v>530</v>
          </cell>
          <cell r="L117" t="str">
            <v xml:space="preserve"> </v>
          </cell>
          <cell r="M117" t="str">
            <v xml:space="preserve"> </v>
          </cell>
        </row>
        <row r="118">
          <cell r="B118">
            <v>107</v>
          </cell>
          <cell r="C118" t="str">
            <v xml:space="preserve">SANTA FÉ </v>
          </cell>
          <cell r="E118" t="str">
            <v>BOSA</v>
          </cell>
          <cell r="F118" t="str">
            <v>DAC</v>
          </cell>
          <cell r="G118" t="str">
            <v>0183</v>
          </cell>
          <cell r="I118">
            <v>598</v>
          </cell>
          <cell r="J118">
            <v>350</v>
          </cell>
        </row>
        <row r="119">
          <cell r="B119">
            <v>108</v>
          </cell>
          <cell r="C119" t="str">
            <v>CARTAGENA</v>
          </cell>
          <cell r="E119" t="str">
            <v>SANTAFE</v>
          </cell>
          <cell r="F119" t="str">
            <v>DAC</v>
          </cell>
          <cell r="G119" t="str">
            <v>0184</v>
          </cell>
          <cell r="I119">
            <v>141</v>
          </cell>
          <cell r="J119">
            <v>141</v>
          </cell>
        </row>
        <row r="120">
          <cell r="B120">
            <v>109</v>
          </cell>
          <cell r="C120" t="str">
            <v>SANTA FÉ III</v>
          </cell>
          <cell r="E120" t="str">
            <v>BOSA</v>
          </cell>
          <cell r="F120" t="str">
            <v>DAC</v>
          </cell>
          <cell r="G120" t="str">
            <v>0185</v>
          </cell>
          <cell r="I120">
            <v>165</v>
          </cell>
          <cell r="J120">
            <v>109</v>
          </cell>
        </row>
        <row r="121">
          <cell r="B121">
            <v>110</v>
          </cell>
          <cell r="C121" t="str">
            <v>EL ROCIO Y ROCIO CENTRO ORIENTAL</v>
          </cell>
          <cell r="E121" t="str">
            <v>SANTAFE</v>
          </cell>
          <cell r="F121" t="str">
            <v>DAC</v>
          </cell>
          <cell r="G121" t="str">
            <v>0186</v>
          </cell>
          <cell r="I121">
            <v>613</v>
          </cell>
          <cell r="J121">
            <v>613</v>
          </cell>
        </row>
        <row r="122">
          <cell r="B122">
            <v>111</v>
          </cell>
          <cell r="C122" t="str">
            <v>JAZMIN(TRIANGULO,RINCON I Y II)</v>
          </cell>
          <cell r="E122" t="str">
            <v>BOSA</v>
          </cell>
          <cell r="F122" t="str">
            <v>DAC</v>
          </cell>
          <cell r="G122" t="str">
            <v>0187</v>
          </cell>
          <cell r="I122">
            <v>182</v>
          </cell>
          <cell r="J122">
            <v>94</v>
          </cell>
        </row>
        <row r="123">
          <cell r="B123">
            <v>112</v>
          </cell>
          <cell r="C123" t="str">
            <v>DIANA TURBAY - EL VALLE</v>
          </cell>
          <cell r="E123" t="str">
            <v>RAFAEL URIBE</v>
          </cell>
          <cell r="F123" t="str">
            <v>DAC</v>
          </cell>
          <cell r="G123" t="str">
            <v>0188</v>
          </cell>
          <cell r="I123">
            <v>280</v>
          </cell>
          <cell r="J123">
            <v>280</v>
          </cell>
        </row>
        <row r="124">
          <cell r="B124">
            <v>113</v>
          </cell>
          <cell r="C124" t="str">
            <v>DIANA TURBAY - VENCEDORES</v>
          </cell>
          <cell r="E124" t="str">
            <v>RAFAEL URIBE</v>
          </cell>
          <cell r="F124" t="str">
            <v>DAC</v>
          </cell>
          <cell r="G124" t="str">
            <v>0189</v>
          </cell>
          <cell r="I124">
            <v>450</v>
          </cell>
          <cell r="J124">
            <v>420</v>
          </cell>
        </row>
        <row r="125">
          <cell r="B125">
            <v>114</v>
          </cell>
          <cell r="C125" t="str">
            <v>DIANA TURBAY - LANCEROS</v>
          </cell>
          <cell r="E125" t="str">
            <v>RAFAEL URIBE</v>
          </cell>
          <cell r="F125" t="str">
            <v>DAC</v>
          </cell>
          <cell r="G125" t="str">
            <v>0190</v>
          </cell>
          <cell r="I125">
            <v>1225</v>
          </cell>
          <cell r="J125">
            <v>1225</v>
          </cell>
        </row>
        <row r="126">
          <cell r="B126">
            <v>115</v>
          </cell>
          <cell r="C126" t="str">
            <v>DIANA TURBAY - COMUNEROS</v>
          </cell>
          <cell r="E126" t="str">
            <v>RAFAEL URIBE</v>
          </cell>
          <cell r="F126" t="str">
            <v>DAC</v>
          </cell>
          <cell r="G126" t="str">
            <v>0191</v>
          </cell>
          <cell r="I126">
            <v>700</v>
          </cell>
          <cell r="J126">
            <v>690</v>
          </cell>
        </row>
        <row r="127">
          <cell r="B127">
            <v>116</v>
          </cell>
          <cell r="C127" t="str">
            <v>DIANA TURBAY - PLAN ESPECIAL</v>
          </cell>
          <cell r="E127" t="str">
            <v>RAFAEL URIBE</v>
          </cell>
          <cell r="F127" t="str">
            <v>DAC</v>
          </cell>
          <cell r="G127" t="str">
            <v>0192</v>
          </cell>
          <cell r="I127">
            <v>230</v>
          </cell>
          <cell r="J127">
            <v>230</v>
          </cell>
        </row>
        <row r="128">
          <cell r="B128">
            <v>117</v>
          </cell>
          <cell r="C128" t="str">
            <v>DIANA TURBAY - CULTIVOS</v>
          </cell>
          <cell r="E128" t="str">
            <v>RAFAEL URIBE</v>
          </cell>
          <cell r="F128" t="str">
            <v>DAC</v>
          </cell>
          <cell r="G128" t="str">
            <v>0193</v>
          </cell>
          <cell r="I128">
            <v>437</v>
          </cell>
          <cell r="J128">
            <v>434</v>
          </cell>
        </row>
        <row r="129">
          <cell r="B129">
            <v>118</v>
          </cell>
          <cell r="C129" t="str">
            <v>DIANA TURBAY - AYACUCHO</v>
          </cell>
          <cell r="E129" t="str">
            <v>RAFAEL URIBE</v>
          </cell>
          <cell r="F129" t="str">
            <v>DAC</v>
          </cell>
          <cell r="G129" t="str">
            <v>0194</v>
          </cell>
          <cell r="I129">
            <v>650</v>
          </cell>
          <cell r="J129">
            <v>620</v>
          </cell>
        </row>
        <row r="130">
          <cell r="B130">
            <v>119</v>
          </cell>
          <cell r="C130" t="str">
            <v>DIANA TURBAY - MEDIA TORTA</v>
          </cell>
          <cell r="E130" t="str">
            <v>RAFAEL URIBE</v>
          </cell>
          <cell r="F130" t="str">
            <v>DAC</v>
          </cell>
          <cell r="G130" t="str">
            <v>0195</v>
          </cell>
          <cell r="I130">
            <v>156</v>
          </cell>
          <cell r="J130">
            <v>130</v>
          </cell>
        </row>
        <row r="131">
          <cell r="B131">
            <v>120</v>
          </cell>
          <cell r="C131" t="str">
            <v>ARBOLEDA</v>
          </cell>
          <cell r="E131" t="str">
            <v>BOSA</v>
          </cell>
          <cell r="F131" t="str">
            <v>DAC</v>
          </cell>
          <cell r="G131" t="str">
            <v>0196</v>
          </cell>
          <cell r="I131">
            <v>180</v>
          </cell>
          <cell r="J131">
            <v>70</v>
          </cell>
        </row>
        <row r="132">
          <cell r="B132">
            <v>121</v>
          </cell>
          <cell r="C132" t="str">
            <v>DIANA TURBAY (RINCON DEL VALLE)</v>
          </cell>
          <cell r="E132" t="str">
            <v>RAFAEL URIBE</v>
          </cell>
          <cell r="F132" t="str">
            <v>DAC</v>
          </cell>
          <cell r="G132" t="str">
            <v>0199</v>
          </cell>
          <cell r="I132">
            <v>95</v>
          </cell>
          <cell r="J132">
            <v>95</v>
          </cell>
        </row>
        <row r="133">
          <cell r="B133">
            <v>122</v>
          </cell>
          <cell r="C133" t="str">
            <v>SAN LUIS I - EL PORVENIR</v>
          </cell>
          <cell r="E133" t="str">
            <v>BOSA</v>
          </cell>
          <cell r="F133" t="str">
            <v>DAC</v>
          </cell>
          <cell r="G133" t="str">
            <v>0201</v>
          </cell>
          <cell r="I133">
            <v>138</v>
          </cell>
          <cell r="J133">
            <v>78</v>
          </cell>
        </row>
        <row r="134">
          <cell r="B134">
            <v>123</v>
          </cell>
          <cell r="C134" t="str">
            <v>SAN LUIS II</v>
          </cell>
          <cell r="E134" t="str">
            <v>BOSA</v>
          </cell>
          <cell r="F134" t="str">
            <v>DAC</v>
          </cell>
          <cell r="G134" t="str">
            <v>0202</v>
          </cell>
          <cell r="I134">
            <v>94</v>
          </cell>
          <cell r="J134">
            <v>35</v>
          </cell>
        </row>
        <row r="135">
          <cell r="B135">
            <v>124</v>
          </cell>
          <cell r="C135" t="str">
            <v>EL TRIANGULO SECTOR MATERA</v>
          </cell>
          <cell r="E135" t="str">
            <v>BOSA</v>
          </cell>
          <cell r="F135" t="str">
            <v>DAC</v>
          </cell>
          <cell r="G135" t="str">
            <v>0203</v>
          </cell>
          <cell r="I135">
            <v>51</v>
          </cell>
          <cell r="J135">
            <v>49</v>
          </cell>
        </row>
        <row r="136">
          <cell r="B136">
            <v>125</v>
          </cell>
          <cell r="C136" t="str">
            <v xml:space="preserve">VILLA ANNI </v>
          </cell>
          <cell r="E136" t="str">
            <v>BOSA</v>
          </cell>
          <cell r="F136" t="str">
            <v>DAC</v>
          </cell>
          <cell r="G136" t="str">
            <v>0204</v>
          </cell>
          <cell r="I136">
            <v>289</v>
          </cell>
          <cell r="J136">
            <v>200</v>
          </cell>
        </row>
        <row r="137">
          <cell r="B137">
            <v>126</v>
          </cell>
          <cell r="C137" t="str">
            <v>SAN BERNARDINO II</v>
          </cell>
          <cell r="E137" t="str">
            <v>BOSA</v>
          </cell>
          <cell r="F137" t="str">
            <v>DAC</v>
          </cell>
          <cell r="G137" t="str">
            <v>0205</v>
          </cell>
          <cell r="I137">
            <v>44</v>
          </cell>
          <cell r="J137">
            <v>8</v>
          </cell>
        </row>
        <row r="138">
          <cell r="B138">
            <v>127</v>
          </cell>
          <cell r="C138" t="str">
            <v>ALQUERIA LA FRAGUA(STA YOLANDA)</v>
          </cell>
          <cell r="E138" t="str">
            <v>KENNEDY</v>
          </cell>
          <cell r="F138" t="str">
            <v>DAC</v>
          </cell>
          <cell r="G138" t="str">
            <v>0206</v>
          </cell>
          <cell r="I138">
            <v>70</v>
          </cell>
          <cell r="J138">
            <v>70</v>
          </cell>
        </row>
        <row r="139">
          <cell r="B139">
            <v>128</v>
          </cell>
          <cell r="C139" t="str">
            <v>SABANA DEL DORADO</v>
          </cell>
          <cell r="E139" t="str">
            <v>ENGATIVA</v>
          </cell>
          <cell r="F139" t="str">
            <v>DAC</v>
          </cell>
          <cell r="G139" t="str">
            <v>0207</v>
          </cell>
          <cell r="I139">
            <v>1086</v>
          </cell>
          <cell r="J139">
            <v>886</v>
          </cell>
        </row>
        <row r="140">
          <cell r="B140">
            <v>129</v>
          </cell>
          <cell r="C140" t="str">
            <v>EL CODITO LOTE 8</v>
          </cell>
          <cell r="E140" t="str">
            <v>USAQUEN</v>
          </cell>
          <cell r="F140" t="str">
            <v>DAC</v>
          </cell>
          <cell r="G140" t="str">
            <v>0208</v>
          </cell>
          <cell r="I140">
            <v>31</v>
          </cell>
          <cell r="J140">
            <v>24</v>
          </cell>
        </row>
        <row r="141">
          <cell r="B141">
            <v>130</v>
          </cell>
          <cell r="C141" t="str">
            <v>URBANIZACION EL JUNCAL</v>
          </cell>
          <cell r="E141" t="str">
            <v>USAQUEN</v>
          </cell>
          <cell r="F141" t="str">
            <v>DAC</v>
          </cell>
          <cell r="G141" t="str">
            <v>0209</v>
          </cell>
          <cell r="I141">
            <v>40</v>
          </cell>
          <cell r="J141">
            <v>34</v>
          </cell>
        </row>
        <row r="142">
          <cell r="B142">
            <v>131</v>
          </cell>
          <cell r="C142" t="str">
            <v>PALERMO SUR. SEC EL TRIANGULO</v>
          </cell>
          <cell r="E142" t="str">
            <v>RAFAEL URIBE</v>
          </cell>
          <cell r="F142" t="str">
            <v>DAC</v>
          </cell>
          <cell r="G142" t="str">
            <v>0210</v>
          </cell>
          <cell r="I142">
            <v>117</v>
          </cell>
          <cell r="J142">
            <v>112</v>
          </cell>
        </row>
        <row r="143">
          <cell r="B143">
            <v>132</v>
          </cell>
          <cell r="C143" t="str">
            <v xml:space="preserve">EL TRIUNFO </v>
          </cell>
          <cell r="E143" t="str">
            <v>RAFAEL URIBE</v>
          </cell>
          <cell r="F143" t="str">
            <v>DAC</v>
          </cell>
          <cell r="G143" t="str">
            <v>0211</v>
          </cell>
          <cell r="I143">
            <v>144</v>
          </cell>
          <cell r="J143">
            <v>125</v>
          </cell>
        </row>
        <row r="144">
          <cell r="B144">
            <v>133</v>
          </cell>
          <cell r="C144" t="str">
            <v>SANTA MARTA II</v>
          </cell>
          <cell r="E144" t="str">
            <v>USME</v>
          </cell>
          <cell r="F144" t="str">
            <v>DAC</v>
          </cell>
          <cell r="G144" t="str">
            <v>0212</v>
          </cell>
          <cell r="I144">
            <v>92</v>
          </cell>
          <cell r="J144">
            <v>80</v>
          </cell>
        </row>
        <row r="145">
          <cell r="B145">
            <v>134</v>
          </cell>
          <cell r="C145" t="str">
            <v>VILLA ALEGRIA</v>
          </cell>
          <cell r="E145" t="str">
            <v>BOSA</v>
          </cell>
          <cell r="F145" t="str">
            <v>DAC</v>
          </cell>
          <cell r="G145" t="str">
            <v>0213</v>
          </cell>
          <cell r="I145">
            <v>128</v>
          </cell>
          <cell r="J145">
            <v>70</v>
          </cell>
        </row>
        <row r="146">
          <cell r="B146">
            <v>135</v>
          </cell>
          <cell r="C146" t="str">
            <v>VILLA CLEMENCIA</v>
          </cell>
          <cell r="E146" t="str">
            <v>BOSA</v>
          </cell>
          <cell r="F146" t="str">
            <v>DAC</v>
          </cell>
          <cell r="G146" t="str">
            <v>0214</v>
          </cell>
          <cell r="I146">
            <v>189</v>
          </cell>
          <cell r="J146">
            <v>189</v>
          </cell>
        </row>
        <row r="147">
          <cell r="B147">
            <v>136</v>
          </cell>
          <cell r="C147" t="str">
            <v>VILLA NORA III</v>
          </cell>
          <cell r="E147" t="str">
            <v>BOSA</v>
          </cell>
          <cell r="F147" t="str">
            <v>DAC</v>
          </cell>
          <cell r="G147" t="str">
            <v>0215</v>
          </cell>
          <cell r="I147">
            <v>86</v>
          </cell>
          <cell r="J147">
            <v>48</v>
          </cell>
        </row>
        <row r="148">
          <cell r="B148">
            <v>137</v>
          </cell>
          <cell r="C148" t="str">
            <v>XOCHIMILCO</v>
          </cell>
          <cell r="E148" t="str">
            <v>BOSA</v>
          </cell>
          <cell r="F148" t="str">
            <v>DAC</v>
          </cell>
          <cell r="G148" t="str">
            <v>0216</v>
          </cell>
          <cell r="I148">
            <v>74</v>
          </cell>
          <cell r="J148">
            <v>64</v>
          </cell>
        </row>
        <row r="149">
          <cell r="B149">
            <v>138</v>
          </cell>
          <cell r="C149" t="str">
            <v>SAN JOAQUIN</v>
          </cell>
          <cell r="E149" t="str">
            <v>BOSA</v>
          </cell>
          <cell r="F149" t="str">
            <v>DAC</v>
          </cell>
          <cell r="G149" t="str">
            <v>0217</v>
          </cell>
          <cell r="I149">
            <v>470</v>
          </cell>
          <cell r="J149">
            <v>318</v>
          </cell>
        </row>
        <row r="150">
          <cell r="B150">
            <v>139</v>
          </cell>
          <cell r="C150" t="str">
            <v>DIAMANTE SUR</v>
          </cell>
          <cell r="E150" t="str">
            <v>BOSA</v>
          </cell>
          <cell r="F150" t="str">
            <v>DAC</v>
          </cell>
          <cell r="G150" t="str">
            <v>0218</v>
          </cell>
          <cell r="I150">
            <v>221</v>
          </cell>
          <cell r="J150">
            <v>170</v>
          </cell>
        </row>
        <row r="151">
          <cell r="B151">
            <v>140</v>
          </cell>
          <cell r="C151" t="str">
            <v xml:space="preserve">EL CORSO </v>
          </cell>
          <cell r="E151" t="str">
            <v>BOSA</v>
          </cell>
          <cell r="F151" t="str">
            <v>DAC</v>
          </cell>
          <cell r="G151" t="str">
            <v>0219</v>
          </cell>
          <cell r="I151">
            <v>308</v>
          </cell>
          <cell r="J151">
            <v>260</v>
          </cell>
        </row>
        <row r="152">
          <cell r="B152">
            <v>141</v>
          </cell>
          <cell r="C152" t="str">
            <v>EL PROGRESO</v>
          </cell>
          <cell r="E152" t="str">
            <v>BOSA</v>
          </cell>
          <cell r="F152" t="str">
            <v>DAC</v>
          </cell>
          <cell r="G152" t="str">
            <v>0220</v>
          </cell>
          <cell r="I152">
            <v>170</v>
          </cell>
          <cell r="J152">
            <v>130</v>
          </cell>
        </row>
        <row r="153">
          <cell r="B153">
            <v>142</v>
          </cell>
          <cell r="C153" t="str">
            <v>PORVENIR PARCELA 23</v>
          </cell>
          <cell r="E153" t="str">
            <v>BOSA</v>
          </cell>
          <cell r="F153" t="str">
            <v>DAC</v>
          </cell>
          <cell r="G153" t="str">
            <v>0221</v>
          </cell>
          <cell r="I153">
            <v>135</v>
          </cell>
          <cell r="J153">
            <v>110</v>
          </cell>
        </row>
        <row r="154">
          <cell r="B154">
            <v>143</v>
          </cell>
          <cell r="C154" t="str">
            <v>LA ESTANZUELA II</v>
          </cell>
          <cell r="E154" t="str">
            <v>BOSA</v>
          </cell>
          <cell r="F154" t="str">
            <v>DAC</v>
          </cell>
          <cell r="G154" t="str">
            <v>0222</v>
          </cell>
          <cell r="I154">
            <v>83</v>
          </cell>
          <cell r="J154">
            <v>55</v>
          </cell>
        </row>
        <row r="155">
          <cell r="B155">
            <v>144</v>
          </cell>
          <cell r="C155" t="str">
            <v>PORVENIR III</v>
          </cell>
          <cell r="E155" t="str">
            <v>BOSA</v>
          </cell>
          <cell r="F155" t="str">
            <v>DAC</v>
          </cell>
          <cell r="G155" t="str">
            <v>0223</v>
          </cell>
          <cell r="I155">
            <v>109</v>
          </cell>
          <cell r="J155">
            <v>48</v>
          </cell>
        </row>
        <row r="156">
          <cell r="B156">
            <v>145</v>
          </cell>
          <cell r="C156" t="str">
            <v>PORVENIR SECTOR INDUCAS</v>
          </cell>
          <cell r="E156" t="str">
            <v>BOSA</v>
          </cell>
          <cell r="F156" t="str">
            <v>DAC</v>
          </cell>
          <cell r="G156" t="str">
            <v>0224</v>
          </cell>
          <cell r="I156">
            <v>216</v>
          </cell>
          <cell r="J156">
            <v>180</v>
          </cell>
        </row>
        <row r="157">
          <cell r="B157">
            <v>146</v>
          </cell>
          <cell r="C157" t="str">
            <v xml:space="preserve">LAS FLORES </v>
          </cell>
          <cell r="E157" t="str">
            <v>SUBA</v>
          </cell>
          <cell r="F157" t="str">
            <v>DAC</v>
          </cell>
          <cell r="G157" t="str">
            <v>0225</v>
          </cell>
          <cell r="I157">
            <v>450</v>
          </cell>
          <cell r="J157">
            <v>420</v>
          </cell>
        </row>
        <row r="158">
          <cell r="B158">
            <v>147</v>
          </cell>
          <cell r="C158" t="str">
            <v>NUEVA ESCOCIA</v>
          </cell>
          <cell r="E158" t="str">
            <v>BOSA</v>
          </cell>
          <cell r="F158" t="str">
            <v>DAC</v>
          </cell>
          <cell r="G158" t="str">
            <v>0227</v>
          </cell>
          <cell r="I158">
            <v>117</v>
          </cell>
          <cell r="J158">
            <v>100</v>
          </cell>
        </row>
        <row r="159">
          <cell r="B159">
            <v>148</v>
          </cell>
          <cell r="C159" t="str">
            <v>LAS MARGARITAS III</v>
          </cell>
          <cell r="E159" t="str">
            <v>BOSA</v>
          </cell>
          <cell r="F159" t="str">
            <v>DAC</v>
          </cell>
          <cell r="G159" t="str">
            <v>0229</v>
          </cell>
          <cell r="I159">
            <v>420</v>
          </cell>
          <cell r="J159">
            <v>120</v>
          </cell>
        </row>
        <row r="160">
          <cell r="B160">
            <v>149</v>
          </cell>
          <cell r="C160" t="str">
            <v>ALTOS DE JALISCO</v>
          </cell>
          <cell r="E160" t="str">
            <v>CIUDAD BOLIVAR</v>
          </cell>
          <cell r="F160" t="str">
            <v>DAC</v>
          </cell>
          <cell r="G160" t="str">
            <v>0230</v>
          </cell>
          <cell r="I160">
            <v>140</v>
          </cell>
          <cell r="J160">
            <v>120</v>
          </cell>
        </row>
        <row r="161">
          <cell r="B161">
            <v>150</v>
          </cell>
          <cell r="C161" t="str">
            <v xml:space="preserve">LA PALESTINA I </v>
          </cell>
          <cell r="E161" t="str">
            <v>BOSA</v>
          </cell>
          <cell r="F161" t="str">
            <v>DAC</v>
          </cell>
          <cell r="G161" t="str">
            <v>0231</v>
          </cell>
          <cell r="I161">
            <v>952</v>
          </cell>
          <cell r="J161">
            <v>950</v>
          </cell>
        </row>
        <row r="162">
          <cell r="B162">
            <v>151</v>
          </cell>
          <cell r="C162" t="str">
            <v>JORDAN II</v>
          </cell>
          <cell r="E162" t="str">
            <v>KENNEDY</v>
          </cell>
          <cell r="F162" t="str">
            <v>DAC</v>
          </cell>
          <cell r="G162" t="str">
            <v>0232</v>
          </cell>
          <cell r="I162">
            <v>30</v>
          </cell>
          <cell r="J162">
            <v>30</v>
          </cell>
        </row>
        <row r="163">
          <cell r="B163">
            <v>152</v>
          </cell>
          <cell r="C163" t="str">
            <v>LOS PUENTES</v>
          </cell>
          <cell r="E163" t="str">
            <v>SAN CRISTOBAL</v>
          </cell>
          <cell r="F163" t="str">
            <v>DAC</v>
          </cell>
          <cell r="G163" t="str">
            <v>0233</v>
          </cell>
          <cell r="I163">
            <v>121</v>
          </cell>
          <cell r="J163">
            <v>90</v>
          </cell>
        </row>
        <row r="164">
          <cell r="B164">
            <v>153</v>
          </cell>
          <cell r="C164" t="str">
            <v>VILLA CLAVER I Y II</v>
          </cell>
          <cell r="E164" t="str">
            <v>ENGATIVA</v>
          </cell>
          <cell r="F164" t="str">
            <v>DAC</v>
          </cell>
          <cell r="G164" t="str">
            <v>0234</v>
          </cell>
          <cell r="I164">
            <v>650</v>
          </cell>
          <cell r="J164">
            <v>485</v>
          </cell>
        </row>
        <row r="165">
          <cell r="B165">
            <v>154</v>
          </cell>
          <cell r="C165" t="str">
            <v>VILLAS DEL DORADO-SAN ANTONIO II</v>
          </cell>
          <cell r="E165" t="str">
            <v>ENGATIVA</v>
          </cell>
          <cell r="F165" t="str">
            <v>DAC</v>
          </cell>
          <cell r="G165" t="str">
            <v>0235</v>
          </cell>
          <cell r="I165">
            <v>1070</v>
          </cell>
          <cell r="J165">
            <v>1000</v>
          </cell>
        </row>
        <row r="166">
          <cell r="B166">
            <v>155</v>
          </cell>
          <cell r="C166" t="str">
            <v>EGIPTO ALTO-JULIO CESAR TURBAY AYALA</v>
          </cell>
          <cell r="E166" t="str">
            <v>SANTAFE</v>
          </cell>
          <cell r="F166" t="str">
            <v>DAC</v>
          </cell>
          <cell r="G166" t="str">
            <v>0236</v>
          </cell>
          <cell r="I166">
            <v>322</v>
          </cell>
          <cell r="J166">
            <v>270</v>
          </cell>
        </row>
        <row r="167">
          <cell r="B167">
            <v>156</v>
          </cell>
          <cell r="C167" t="str">
            <v>EL ANGULO</v>
          </cell>
          <cell r="E167" t="str">
            <v>SAN CRISTOBAL</v>
          </cell>
          <cell r="F167" t="str">
            <v>DAC</v>
          </cell>
          <cell r="G167" t="str">
            <v>0238</v>
          </cell>
          <cell r="I167">
            <v>129</v>
          </cell>
          <cell r="J167">
            <v>100</v>
          </cell>
        </row>
        <row r="168">
          <cell r="B168">
            <v>157</v>
          </cell>
          <cell r="C168" t="str">
            <v>LA LIBERTAD III</v>
          </cell>
          <cell r="E168" t="str">
            <v>BOSA</v>
          </cell>
          <cell r="F168" t="str">
            <v>DAC</v>
          </cell>
          <cell r="G168" t="str">
            <v>0239</v>
          </cell>
          <cell r="I168">
            <v>130</v>
          </cell>
          <cell r="J168">
            <v>100</v>
          </cell>
        </row>
        <row r="169">
          <cell r="B169">
            <v>158</v>
          </cell>
          <cell r="C169" t="str">
            <v>HOLANDA SECTOR CAMINITO</v>
          </cell>
          <cell r="E169" t="str">
            <v>BOSA</v>
          </cell>
          <cell r="F169" t="str">
            <v>DAC</v>
          </cell>
          <cell r="G169" t="str">
            <v>0240</v>
          </cell>
          <cell r="I169">
            <v>63</v>
          </cell>
          <cell r="J169">
            <v>60</v>
          </cell>
        </row>
        <row r="170">
          <cell r="B170">
            <v>159</v>
          </cell>
          <cell r="C170" t="str">
            <v>VILLA SONIA I</v>
          </cell>
          <cell r="E170" t="str">
            <v>BOSA</v>
          </cell>
          <cell r="F170" t="str">
            <v>DAC</v>
          </cell>
          <cell r="G170" t="str">
            <v>0241</v>
          </cell>
          <cell r="I170">
            <v>165</v>
          </cell>
          <cell r="J170">
            <v>85</v>
          </cell>
        </row>
        <row r="171">
          <cell r="B171">
            <v>160</v>
          </cell>
          <cell r="C171" t="str">
            <v xml:space="preserve">SANTA MARIA </v>
          </cell>
          <cell r="E171" t="str">
            <v>KENNEDY</v>
          </cell>
          <cell r="F171" t="str">
            <v>DAC</v>
          </cell>
          <cell r="G171" t="str">
            <v>0242</v>
          </cell>
          <cell r="I171">
            <v>31</v>
          </cell>
          <cell r="J171">
            <v>28</v>
          </cell>
        </row>
        <row r="172">
          <cell r="B172">
            <v>161</v>
          </cell>
          <cell r="C172" t="str">
            <v>BRASIL II</v>
          </cell>
          <cell r="E172" t="str">
            <v>BOSA</v>
          </cell>
          <cell r="F172" t="str">
            <v>DAC</v>
          </cell>
          <cell r="G172" t="str">
            <v>0243</v>
          </cell>
          <cell r="I172">
            <v>581</v>
          </cell>
          <cell r="J172">
            <v>517</v>
          </cell>
        </row>
        <row r="173">
          <cell r="B173">
            <v>162</v>
          </cell>
          <cell r="C173" t="str">
            <v>LA RIVERA SECTOR 2</v>
          </cell>
          <cell r="E173" t="str">
            <v>BOSA</v>
          </cell>
          <cell r="F173" t="str">
            <v>DAC</v>
          </cell>
          <cell r="G173" t="str">
            <v>0244</v>
          </cell>
          <cell r="I173">
            <v>234</v>
          </cell>
          <cell r="J173">
            <v>186</v>
          </cell>
        </row>
        <row r="174">
          <cell r="B174">
            <v>163</v>
          </cell>
          <cell r="C174" t="str">
            <v>BRASILIA II</v>
          </cell>
          <cell r="E174" t="str">
            <v>BOSA</v>
          </cell>
          <cell r="F174" t="str">
            <v>DAC</v>
          </cell>
          <cell r="G174" t="str">
            <v>0245</v>
          </cell>
          <cell r="I174">
            <v>1625</v>
          </cell>
          <cell r="J174">
            <v>1300</v>
          </cell>
        </row>
        <row r="175">
          <cell r="B175">
            <v>164</v>
          </cell>
          <cell r="C175" t="str">
            <v>LOS TEJARES-SANTA LIBRADA</v>
          </cell>
          <cell r="E175" t="str">
            <v>USME</v>
          </cell>
          <cell r="F175" t="str">
            <v>DAC</v>
          </cell>
          <cell r="G175" t="str">
            <v>0248</v>
          </cell>
          <cell r="I175">
            <v>267</v>
          </cell>
          <cell r="J175">
            <v>252</v>
          </cell>
        </row>
        <row r="176">
          <cell r="B176">
            <v>165</v>
          </cell>
          <cell r="C176" t="str">
            <v>HUMBERTO VALENCIA II</v>
          </cell>
          <cell r="E176" t="str">
            <v>BOSA</v>
          </cell>
          <cell r="F176" t="str">
            <v>DAC</v>
          </cell>
          <cell r="G176" t="str">
            <v>0250</v>
          </cell>
          <cell r="I176">
            <v>155</v>
          </cell>
          <cell r="J176">
            <v>142</v>
          </cell>
        </row>
        <row r="177">
          <cell r="B177">
            <v>166</v>
          </cell>
          <cell r="C177" t="str">
            <v>EL PORVENIR-MANZANA A</v>
          </cell>
          <cell r="E177" t="str">
            <v>KENNEDY</v>
          </cell>
          <cell r="F177" t="str">
            <v>DAC</v>
          </cell>
          <cell r="G177" t="str">
            <v>0249</v>
          </cell>
          <cell r="I177">
            <v>204</v>
          </cell>
          <cell r="J177">
            <v>204</v>
          </cell>
        </row>
        <row r="178">
          <cell r="B178">
            <v>167</v>
          </cell>
          <cell r="C178" t="str">
            <v>CAMINO VIEJO</v>
          </cell>
          <cell r="E178" t="str">
            <v>SAN CRISTOBAL</v>
          </cell>
          <cell r="F178" t="str">
            <v>DAC</v>
          </cell>
          <cell r="G178" t="str">
            <v>0252</v>
          </cell>
          <cell r="I178">
            <v>239</v>
          </cell>
          <cell r="J178">
            <v>239</v>
          </cell>
        </row>
        <row r="179">
          <cell r="B179">
            <v>168</v>
          </cell>
          <cell r="C179" t="str">
            <v>GRANADA SUR-SECTOR III</v>
          </cell>
          <cell r="E179" t="str">
            <v>SAN CRISTOBAL</v>
          </cell>
          <cell r="F179" t="str">
            <v>DAC</v>
          </cell>
          <cell r="G179" t="str">
            <v>0253</v>
          </cell>
          <cell r="I179">
            <v>39</v>
          </cell>
          <cell r="J179">
            <v>25</v>
          </cell>
        </row>
        <row r="180">
          <cell r="B180">
            <v>169</v>
          </cell>
          <cell r="C180" t="str">
            <v>EL TRIUNFO(NUEVAS MALVINAS)</v>
          </cell>
          <cell r="E180" t="str">
            <v>SAN CRISTOBAL</v>
          </cell>
          <cell r="F180" t="str">
            <v>DAC</v>
          </cell>
          <cell r="G180" t="str">
            <v>0254</v>
          </cell>
          <cell r="I180">
            <v>167</v>
          </cell>
          <cell r="J180">
            <v>120</v>
          </cell>
        </row>
        <row r="181">
          <cell r="B181">
            <v>170</v>
          </cell>
          <cell r="C181" t="str">
            <v xml:space="preserve">SAN MIGUEL </v>
          </cell>
          <cell r="E181" t="str">
            <v>SAN CRISTOBAL</v>
          </cell>
          <cell r="F181" t="str">
            <v>DAC</v>
          </cell>
          <cell r="G181" t="str">
            <v>0255</v>
          </cell>
          <cell r="I181">
            <v>49</v>
          </cell>
          <cell r="J181">
            <v>40</v>
          </cell>
        </row>
        <row r="182">
          <cell r="B182">
            <v>171</v>
          </cell>
          <cell r="C182" t="str">
            <v xml:space="preserve">LAS TORRES </v>
          </cell>
          <cell r="E182" t="str">
            <v>KENNEDY</v>
          </cell>
          <cell r="F182" t="str">
            <v>DAC</v>
          </cell>
          <cell r="G182" t="str">
            <v>0256</v>
          </cell>
          <cell r="I182">
            <v>127</v>
          </cell>
          <cell r="J182">
            <v>120</v>
          </cell>
        </row>
        <row r="183">
          <cell r="B183">
            <v>172</v>
          </cell>
          <cell r="C183" t="str">
            <v>BRASIL-PORTAL CASTILLO</v>
          </cell>
          <cell r="E183" t="str">
            <v>BOSA</v>
          </cell>
          <cell r="F183" t="str">
            <v>DAC</v>
          </cell>
          <cell r="G183" t="str">
            <v>0257</v>
          </cell>
          <cell r="I183">
            <v>80</v>
          </cell>
          <cell r="J183">
            <v>70</v>
          </cell>
        </row>
        <row r="184">
          <cell r="B184">
            <v>173</v>
          </cell>
          <cell r="C184" t="str">
            <v>BRASIL BARRETO</v>
          </cell>
          <cell r="E184" t="str">
            <v>BOSA</v>
          </cell>
          <cell r="F184" t="str">
            <v>DAC</v>
          </cell>
          <cell r="G184" t="str">
            <v>0258</v>
          </cell>
          <cell r="I184">
            <v>107</v>
          </cell>
          <cell r="J184">
            <v>100</v>
          </cell>
        </row>
        <row r="185">
          <cell r="B185">
            <v>174</v>
          </cell>
          <cell r="C185" t="str">
            <v>BRASIL, ACACIAS, MATERAS, SAN JORGE</v>
          </cell>
          <cell r="E185" t="str">
            <v>BOSA</v>
          </cell>
          <cell r="F185" t="str">
            <v>DAC</v>
          </cell>
          <cell r="G185" t="str">
            <v>0259</v>
          </cell>
          <cell r="I185">
            <v>150</v>
          </cell>
          <cell r="J185">
            <v>120</v>
          </cell>
        </row>
        <row r="186">
          <cell r="B186">
            <v>175</v>
          </cell>
          <cell r="C186" t="str">
            <v>PORVENIR SECTOR BRASIL</v>
          </cell>
          <cell r="E186" t="str">
            <v>BOSA</v>
          </cell>
          <cell r="F186" t="str">
            <v>DAC</v>
          </cell>
          <cell r="G186" t="str">
            <v>0260</v>
          </cell>
          <cell r="I186">
            <v>65</v>
          </cell>
          <cell r="J186">
            <v>50</v>
          </cell>
        </row>
        <row r="187">
          <cell r="B187">
            <v>176</v>
          </cell>
          <cell r="C187" t="str">
            <v>MIAMI</v>
          </cell>
          <cell r="E187" t="str">
            <v>BOSA</v>
          </cell>
          <cell r="F187" t="str">
            <v>DAC</v>
          </cell>
          <cell r="G187" t="str">
            <v>0261</v>
          </cell>
          <cell r="I187">
            <v>105</v>
          </cell>
          <cell r="J187">
            <v>80</v>
          </cell>
        </row>
        <row r="188">
          <cell r="B188">
            <v>177</v>
          </cell>
          <cell r="C188" t="str">
            <v>SAN JORGE</v>
          </cell>
          <cell r="E188" t="str">
            <v>BOSA</v>
          </cell>
          <cell r="F188" t="str">
            <v>DAC</v>
          </cell>
          <cell r="G188" t="str">
            <v>0262</v>
          </cell>
          <cell r="I188">
            <v>218</v>
          </cell>
          <cell r="J188">
            <v>100</v>
          </cell>
        </row>
        <row r="189">
          <cell r="B189">
            <v>178</v>
          </cell>
          <cell r="C189" t="str">
            <v xml:space="preserve">EL PORVENIR </v>
          </cell>
          <cell r="E189" t="str">
            <v>USME</v>
          </cell>
          <cell r="F189" t="str">
            <v>DAC</v>
          </cell>
          <cell r="G189" t="str">
            <v>0263</v>
          </cell>
          <cell r="I189">
            <v>95</v>
          </cell>
          <cell r="J189">
            <v>93</v>
          </cell>
        </row>
        <row r="190">
          <cell r="B190">
            <v>179</v>
          </cell>
          <cell r="C190" t="str">
            <v>PRADOS DE KENNEDY II</v>
          </cell>
          <cell r="E190" t="str">
            <v>KENNEDY</v>
          </cell>
          <cell r="F190" t="str">
            <v>DAC</v>
          </cell>
          <cell r="G190" t="str">
            <v>0271</v>
          </cell>
          <cell r="I190">
            <v>56</v>
          </cell>
          <cell r="J190">
            <v>53</v>
          </cell>
        </row>
        <row r="191">
          <cell r="B191">
            <v>180</v>
          </cell>
          <cell r="C191" t="str">
            <v>LA ESTACION SECTOR ARENERAS</v>
          </cell>
          <cell r="E191" t="str">
            <v>BOSA</v>
          </cell>
          <cell r="F191" t="str">
            <v>DAC</v>
          </cell>
          <cell r="G191" t="str">
            <v>0272</v>
          </cell>
          <cell r="I191">
            <v>26</v>
          </cell>
          <cell r="J191">
            <v>26</v>
          </cell>
        </row>
        <row r="192">
          <cell r="B192">
            <v>181</v>
          </cell>
          <cell r="C192" t="str">
            <v>BERLIN(LA LIBERTAD III-IV)</v>
          </cell>
          <cell r="E192" t="str">
            <v>BOSA</v>
          </cell>
          <cell r="F192" t="str">
            <v>DAC</v>
          </cell>
          <cell r="G192" t="str">
            <v>0273</v>
          </cell>
          <cell r="I192">
            <v>117</v>
          </cell>
          <cell r="J192">
            <v>100</v>
          </cell>
        </row>
        <row r="193">
          <cell r="B193">
            <v>182</v>
          </cell>
          <cell r="C193" t="str">
            <v>SAN MARTIN DE PORRES</v>
          </cell>
          <cell r="E193" t="str">
            <v>CHAPINERO</v>
          </cell>
          <cell r="F193" t="str">
            <v>DAC</v>
          </cell>
          <cell r="G193" t="str">
            <v>1001</v>
          </cell>
          <cell r="I193">
            <v>110</v>
          </cell>
          <cell r="J193">
            <v>70</v>
          </cell>
        </row>
        <row r="194">
          <cell r="B194">
            <v>183</v>
          </cell>
          <cell r="C194" t="str">
            <v>DANUBIO AZUL I</v>
          </cell>
          <cell r="D194" t="str">
            <v xml:space="preserve"> </v>
          </cell>
          <cell r="E194" t="str">
            <v>USME</v>
          </cell>
          <cell r="F194" t="str">
            <v>DAC</v>
          </cell>
          <cell r="G194" t="str">
            <v>A0013</v>
          </cell>
          <cell r="I194">
            <v>1294</v>
          </cell>
          <cell r="J194">
            <v>1219</v>
          </cell>
          <cell r="L194">
            <v>1</v>
          </cell>
          <cell r="M194">
            <v>1294</v>
          </cell>
          <cell r="N194" t="str">
            <v>A</v>
          </cell>
          <cell r="O194">
            <v>1294</v>
          </cell>
          <cell r="P194">
            <v>0.18778979907264295</v>
          </cell>
          <cell r="Q194">
            <v>243</v>
          </cell>
          <cell r="R194">
            <v>98</v>
          </cell>
          <cell r="S194" t="str">
            <v xml:space="preserve"> </v>
          </cell>
          <cell r="T194">
            <v>98</v>
          </cell>
          <cell r="W194" t="str">
            <v xml:space="preserve"> </v>
          </cell>
          <cell r="X194">
            <v>7.5734157650695522E-2</v>
          </cell>
        </row>
        <row r="195">
          <cell r="B195">
            <v>184</v>
          </cell>
          <cell r="C195" t="str">
            <v>LA PAZ I</v>
          </cell>
          <cell r="E195" t="str">
            <v>RAFAEL URIBE</v>
          </cell>
          <cell r="F195" t="str">
            <v>DAC</v>
          </cell>
          <cell r="G195" t="str">
            <v>A0016</v>
          </cell>
          <cell r="I195">
            <v>960</v>
          </cell>
          <cell r="J195">
            <v>955</v>
          </cell>
          <cell r="L195">
            <v>1.2614583333333333</v>
          </cell>
          <cell r="M195">
            <v>1211</v>
          </cell>
          <cell r="N195" t="str">
            <v>A</v>
          </cell>
          <cell r="O195">
            <v>1211</v>
          </cell>
          <cell r="P195">
            <v>0.36498761354252685</v>
          </cell>
          <cell r="Q195">
            <v>442</v>
          </cell>
          <cell r="R195">
            <v>303</v>
          </cell>
          <cell r="T195">
            <v>303</v>
          </cell>
          <cell r="X195">
            <v>0.25020644095788602</v>
          </cell>
        </row>
        <row r="196">
          <cell r="B196">
            <v>185</v>
          </cell>
          <cell r="C196" t="str">
            <v>CIUDADELA SUCRE</v>
          </cell>
          <cell r="E196" t="str">
            <v>SOACHA</v>
          </cell>
          <cell r="F196" t="str">
            <v>DAC</v>
          </cell>
          <cell r="G196" t="str">
            <v>TERC.</v>
          </cell>
          <cell r="I196">
            <v>4000</v>
          </cell>
          <cell r="J196">
            <v>4000</v>
          </cell>
          <cell r="L196">
            <v>1</v>
          </cell>
          <cell r="M196">
            <v>4000</v>
          </cell>
          <cell r="N196" t="str">
            <v>A</v>
          </cell>
          <cell r="O196">
            <v>4000</v>
          </cell>
          <cell r="P196">
            <v>0.79074999999999995</v>
          </cell>
          <cell r="Q196">
            <v>3163</v>
          </cell>
          <cell r="R196">
            <v>3100</v>
          </cell>
          <cell r="S196">
            <v>242</v>
          </cell>
          <cell r="T196">
            <v>2458</v>
          </cell>
          <cell r="X196">
            <v>0.77500000000000002</v>
          </cell>
        </row>
        <row r="206">
          <cell r="B206" t="str">
            <v>TOTAL PROYECTO NUEVAS ELECTRIFICACIONES</v>
          </cell>
          <cell r="I206">
            <v>56595</v>
          </cell>
          <cell r="J206">
            <v>47397</v>
          </cell>
          <cell r="L206">
            <v>0.16398975174485378</v>
          </cell>
          <cell r="M206">
            <v>9281</v>
          </cell>
          <cell r="O206">
            <v>6505</v>
          </cell>
          <cell r="P206">
            <v>0.59154496541122215</v>
          </cell>
          <cell r="Q206">
            <v>3848</v>
          </cell>
          <cell r="R206">
            <v>3501</v>
          </cell>
          <cell r="S206">
            <v>242</v>
          </cell>
          <cell r="T206">
            <v>2859</v>
          </cell>
          <cell r="U206">
            <v>0</v>
          </cell>
          <cell r="V206">
            <v>0</v>
          </cell>
          <cell r="W206">
            <v>0</v>
          </cell>
          <cell r="X206">
            <v>0.90982328482328478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</row>
        <row r="209">
          <cell r="B209" t="str">
            <v>Nº LOTES SEGÚN PLANO LOTEO ACUMULADO SEMANA ANTERIOR</v>
          </cell>
          <cell r="D209">
            <v>10014</v>
          </cell>
          <cell r="G209">
            <v>53182</v>
          </cell>
        </row>
        <row r="210">
          <cell r="B210" t="str">
            <v>Nº LOTES SEGÚN PLANO LOTEO INGRESADO EN SEMANA</v>
          </cell>
          <cell r="D210">
            <v>4212</v>
          </cell>
          <cell r="G210">
            <v>3413</v>
          </cell>
          <cell r="M210" t="str">
            <v xml:space="preserve"> </v>
          </cell>
          <cell r="O210" t="str">
            <v xml:space="preserve"> </v>
          </cell>
          <cell r="P210" t="str">
            <v xml:space="preserve"> </v>
          </cell>
          <cell r="Q210" t="str">
            <v xml:space="preserve"> </v>
          </cell>
          <cell r="R210" t="str">
            <v xml:space="preserve"> </v>
          </cell>
          <cell r="S210" t="str">
            <v xml:space="preserve"> </v>
          </cell>
          <cell r="U210" t="str">
            <v xml:space="preserve"> </v>
          </cell>
          <cell r="V210" t="str">
            <v xml:space="preserve"> </v>
          </cell>
          <cell r="W210" t="str">
            <v xml:space="preserve"> </v>
          </cell>
        </row>
      </sheetData>
      <sheetData sheetId="1">
        <row r="2">
          <cell r="B2" t="str">
            <v>SUBGERENCIA PROYECTO CONTROL DE PERDIDAS</v>
          </cell>
        </row>
        <row r="5">
          <cell r="B5" t="str">
            <v>PROYECTO PIMT - RENOVACION DE REDES</v>
          </cell>
        </row>
        <row r="9">
          <cell r="I9" t="str">
            <v>ETAPA PROYECTO</v>
          </cell>
          <cell r="O9" t="str">
            <v>CONSTRUC. REDES</v>
          </cell>
          <cell r="R9" t="str">
            <v>CONSTRUC. CONEXIONES</v>
          </cell>
          <cell r="Y9" t="str">
            <v>ACTIVACION</v>
          </cell>
        </row>
        <row r="10">
          <cell r="B10" t="str">
            <v>#</v>
          </cell>
          <cell r="C10" t="str">
            <v>NOMBRE HABILITACION</v>
          </cell>
          <cell r="D10" t="str">
            <v>SUC</v>
          </cell>
          <cell r="E10" t="str">
            <v>LOCALIDAD</v>
          </cell>
          <cell r="F10" t="str">
            <v>NORMA</v>
          </cell>
          <cell r="G10" t="str">
            <v>SOLICIT.</v>
          </cell>
          <cell r="H10" t="str">
            <v>Nº SCO</v>
          </cell>
          <cell r="I10" t="str">
            <v>TOTAL</v>
          </cell>
          <cell r="J10" t="str">
            <v>TOTAL</v>
          </cell>
          <cell r="L10" t="str">
            <v>AVANCE</v>
          </cell>
          <cell r="M10" t="str">
            <v>LOTES</v>
          </cell>
          <cell r="N10" t="str">
            <v>EVA-</v>
          </cell>
          <cell r="O10" t="str">
            <v>TOTAL</v>
          </cell>
          <cell r="P10" t="str">
            <v>AVANCE</v>
          </cell>
          <cell r="Q10" t="str">
            <v>LOTES</v>
          </cell>
          <cell r="R10" t="str">
            <v xml:space="preserve">LOTES </v>
          </cell>
          <cell r="S10" t="str">
            <v>CLIENTES</v>
          </cell>
          <cell r="T10" t="str">
            <v>ELIMINA_</v>
          </cell>
          <cell r="U10" t="str">
            <v>LOTES</v>
          </cell>
          <cell r="V10" t="str">
            <v>LOTES</v>
          </cell>
          <cell r="W10" t="str">
            <v>LOTES</v>
          </cell>
          <cell r="X10" t="str">
            <v>AVANCE</v>
          </cell>
          <cell r="AB10" t="str">
            <v>MAR</v>
          </cell>
        </row>
        <row r="11">
          <cell r="G11" t="str">
            <v>DE</v>
          </cell>
          <cell r="I11" t="str">
            <v>LOTES</v>
          </cell>
          <cell r="J11" t="str">
            <v>LOTES</v>
          </cell>
          <cell r="K11" t="str">
            <v>TD</v>
          </cell>
          <cell r="L11" t="str">
            <v>(%)</v>
          </cell>
          <cell r="M11" t="str">
            <v>CON</v>
          </cell>
          <cell r="N11" t="str">
            <v>LUA-</v>
          </cell>
          <cell r="O11" t="str">
            <v>LOTES</v>
          </cell>
          <cell r="P11" t="str">
            <v>(%)</v>
          </cell>
          <cell r="Q11" t="str">
            <v>CON</v>
          </cell>
          <cell r="R11" t="str">
            <v>EN</v>
          </cell>
          <cell r="T11" t="str">
            <v>CION</v>
          </cell>
          <cell r="U11" t="str">
            <v>C/C</v>
          </cell>
          <cell r="V11" t="str">
            <v>S/C</v>
          </cell>
          <cell r="W11" t="str">
            <v>BALDIOS</v>
          </cell>
          <cell r="X11" t="str">
            <v>(%)</v>
          </cell>
          <cell r="Y11" t="str">
            <v>OPS-1</v>
          </cell>
          <cell r="Z11" t="str">
            <v>OPS-2</v>
          </cell>
          <cell r="AA11" t="str">
            <v>OPS-5</v>
          </cell>
          <cell r="AB11" t="str">
            <v>CA</v>
          </cell>
        </row>
        <row r="12">
          <cell r="G12" t="str">
            <v>SERVICIO</v>
          </cell>
          <cell r="I12" t="str">
            <v>INICIAL</v>
          </cell>
          <cell r="J12" t="str">
            <v>C/VIVENCIA</v>
          </cell>
          <cell r="M12" t="str">
            <v>PROY.</v>
          </cell>
          <cell r="N12" t="str">
            <v>CION</v>
          </cell>
          <cell r="O12" t="str">
            <v>INICIAL</v>
          </cell>
          <cell r="Q12" t="str">
            <v>RED</v>
          </cell>
          <cell r="R12" t="str">
            <v>SERVICIO</v>
          </cell>
          <cell r="S12" t="str">
            <v>NUEVOS</v>
          </cell>
          <cell r="T12" t="str">
            <v>DIRECTOS</v>
          </cell>
          <cell r="U12" t="str">
            <v>MEDIDOR</v>
          </cell>
          <cell r="V12" t="str">
            <v>MEDIDOR</v>
          </cell>
          <cell r="AB12" t="str">
            <v>DOS</v>
          </cell>
        </row>
        <row r="13">
          <cell r="B13" t="str">
            <v>RENOVACION DE REDES</v>
          </cell>
        </row>
        <row r="14">
          <cell r="B14">
            <v>1</v>
          </cell>
          <cell r="C14" t="str">
            <v xml:space="preserve">LAS MERCEDES </v>
          </cell>
          <cell r="E14" t="str">
            <v>ENGATIVA</v>
          </cell>
          <cell r="F14" t="str">
            <v>DAC</v>
          </cell>
          <cell r="G14" t="str">
            <v>B0018</v>
          </cell>
          <cell r="I14">
            <v>451</v>
          </cell>
          <cell r="J14">
            <v>451</v>
          </cell>
          <cell r="L14">
            <v>1</v>
          </cell>
          <cell r="M14">
            <v>451</v>
          </cell>
          <cell r="N14" t="str">
            <v>A</v>
          </cell>
          <cell r="O14">
            <v>451</v>
          </cell>
          <cell r="P14">
            <v>0.54988913525498895</v>
          </cell>
          <cell r="Q14">
            <v>248</v>
          </cell>
          <cell r="R14">
            <v>174</v>
          </cell>
          <cell r="T14">
            <v>108</v>
          </cell>
          <cell r="V14">
            <v>66</v>
          </cell>
          <cell r="X14">
            <v>0.70161290322580649</v>
          </cell>
        </row>
        <row r="15">
          <cell r="B15">
            <v>2</v>
          </cell>
          <cell r="C15" t="str">
            <v>VILLAS DE LA LOMA</v>
          </cell>
          <cell r="E15" t="str">
            <v>KENNEDY</v>
          </cell>
          <cell r="F15" t="str">
            <v>DAC</v>
          </cell>
          <cell r="G15" t="str">
            <v>B0019</v>
          </cell>
          <cell r="I15">
            <v>612</v>
          </cell>
          <cell r="J15">
            <v>612</v>
          </cell>
          <cell r="L15">
            <v>1</v>
          </cell>
          <cell r="M15">
            <v>612</v>
          </cell>
          <cell r="N15" t="str">
            <v>A</v>
          </cell>
          <cell r="O15">
            <v>612</v>
          </cell>
          <cell r="P15">
            <v>0.50653594771241828</v>
          </cell>
          <cell r="Q15">
            <v>310</v>
          </cell>
          <cell r="R15">
            <v>236</v>
          </cell>
          <cell r="T15">
            <v>165</v>
          </cell>
          <cell r="V15">
            <v>71</v>
          </cell>
          <cell r="X15">
            <v>0.76129032258064511</v>
          </cell>
        </row>
        <row r="16">
          <cell r="B16">
            <v>3</v>
          </cell>
          <cell r="C16" t="str">
            <v>LA VEGAS</v>
          </cell>
          <cell r="E16" t="str">
            <v>KENNEDY</v>
          </cell>
          <cell r="F16" t="str">
            <v>DAC</v>
          </cell>
          <cell r="G16" t="str">
            <v>B0020</v>
          </cell>
          <cell r="I16">
            <v>541</v>
          </cell>
          <cell r="J16">
            <v>541</v>
          </cell>
          <cell r="L16">
            <v>1</v>
          </cell>
          <cell r="M16">
            <v>541</v>
          </cell>
          <cell r="N16" t="str">
            <v>A</v>
          </cell>
          <cell r="O16">
            <v>541</v>
          </cell>
          <cell r="P16">
            <v>0.22181146025878004</v>
          </cell>
          <cell r="Q16">
            <v>120</v>
          </cell>
        </row>
        <row r="17">
          <cell r="B17">
            <v>4</v>
          </cell>
          <cell r="C17" t="str">
            <v>MUELLE 1</v>
          </cell>
          <cell r="E17" t="str">
            <v>ENGATIVA</v>
          </cell>
          <cell r="F17" t="str">
            <v>DAC</v>
          </cell>
          <cell r="G17" t="str">
            <v>B0021</v>
          </cell>
          <cell r="I17">
            <v>761</v>
          </cell>
          <cell r="J17">
            <v>761</v>
          </cell>
          <cell r="L17">
            <v>1</v>
          </cell>
          <cell r="M17">
            <v>761</v>
          </cell>
        </row>
        <row r="18">
          <cell r="B18">
            <v>5</v>
          </cell>
          <cell r="C18" t="str">
            <v xml:space="preserve">DINDALITO </v>
          </cell>
          <cell r="E18" t="str">
            <v>KENNEDY</v>
          </cell>
          <cell r="F18" t="str">
            <v>DAC</v>
          </cell>
          <cell r="G18" t="str">
            <v>B0022</v>
          </cell>
          <cell r="I18">
            <v>660</v>
          </cell>
          <cell r="J18">
            <v>660</v>
          </cell>
          <cell r="L18">
            <v>1</v>
          </cell>
          <cell r="M18">
            <v>660</v>
          </cell>
          <cell r="N18" t="str">
            <v>A</v>
          </cell>
          <cell r="O18">
            <v>660</v>
          </cell>
          <cell r="P18">
            <v>0.51515151515151514</v>
          </cell>
          <cell r="Q18">
            <v>340</v>
          </cell>
          <cell r="R18">
            <v>250</v>
          </cell>
          <cell r="T18">
            <v>180</v>
          </cell>
          <cell r="V18">
            <v>70</v>
          </cell>
          <cell r="X18">
            <v>0.73529411764705888</v>
          </cell>
        </row>
        <row r="19">
          <cell r="B19">
            <v>6</v>
          </cell>
          <cell r="C19" t="str">
            <v>MUELLE 2</v>
          </cell>
          <cell r="E19" t="str">
            <v>ENGATIVA</v>
          </cell>
          <cell r="F19" t="str">
            <v>DAC</v>
          </cell>
          <cell r="G19" t="str">
            <v>B0023</v>
          </cell>
          <cell r="I19">
            <v>582</v>
          </cell>
          <cell r="J19">
            <v>582</v>
          </cell>
          <cell r="L19">
            <v>1</v>
          </cell>
          <cell r="M19">
            <v>582</v>
          </cell>
          <cell r="N19" t="str">
            <v>A</v>
          </cell>
          <cell r="O19">
            <v>582</v>
          </cell>
          <cell r="P19">
            <v>0.86082474226804129</v>
          </cell>
          <cell r="Q19">
            <v>501</v>
          </cell>
          <cell r="R19">
            <v>305</v>
          </cell>
          <cell r="T19">
            <v>20</v>
          </cell>
          <cell r="V19">
            <v>204</v>
          </cell>
          <cell r="X19">
            <v>0.60878243512974051</v>
          </cell>
        </row>
        <row r="20">
          <cell r="B20">
            <v>7</v>
          </cell>
          <cell r="C20" t="str">
            <v>ALTAMAR</v>
          </cell>
          <cell r="E20" t="str">
            <v>KENNEDY</v>
          </cell>
          <cell r="F20" t="str">
            <v>DAC</v>
          </cell>
          <cell r="G20" t="str">
            <v>B0024</v>
          </cell>
          <cell r="I20">
            <v>401</v>
          </cell>
          <cell r="J20">
            <v>401</v>
          </cell>
          <cell r="L20">
            <v>1</v>
          </cell>
          <cell r="M20">
            <v>401</v>
          </cell>
          <cell r="N20" t="str">
            <v>A</v>
          </cell>
          <cell r="O20">
            <v>401</v>
          </cell>
          <cell r="P20">
            <v>0.36159600997506236</v>
          </cell>
          <cell r="Q20">
            <v>145</v>
          </cell>
        </row>
        <row r="21">
          <cell r="B21">
            <v>8</v>
          </cell>
          <cell r="C21" t="str">
            <v>EL PARAISO-EL MIRADOR</v>
          </cell>
          <cell r="E21" t="str">
            <v>CIUDAD BOLIVAR</v>
          </cell>
          <cell r="F21" t="str">
            <v>DAC</v>
          </cell>
          <cell r="G21" t="str">
            <v>B0025</v>
          </cell>
          <cell r="I21">
            <v>2121</v>
          </cell>
          <cell r="J21">
            <v>2121</v>
          </cell>
          <cell r="L21">
            <v>1</v>
          </cell>
          <cell r="M21">
            <v>2121</v>
          </cell>
          <cell r="N21" t="str">
            <v>A</v>
          </cell>
          <cell r="O21">
            <v>2121</v>
          </cell>
        </row>
        <row r="22">
          <cell r="B22">
            <v>9</v>
          </cell>
          <cell r="C22" t="str">
            <v>CARMEN DEL SOL</v>
          </cell>
          <cell r="E22" t="str">
            <v>SAN CRISTOBAL</v>
          </cell>
          <cell r="F22" t="str">
            <v>DAC</v>
          </cell>
          <cell r="G22" t="str">
            <v>B0026</v>
          </cell>
          <cell r="I22">
            <v>49</v>
          </cell>
          <cell r="J22">
            <v>49</v>
          </cell>
          <cell r="L22">
            <v>1</v>
          </cell>
          <cell r="M22">
            <v>49</v>
          </cell>
        </row>
        <row r="23">
          <cell r="B23">
            <v>10</v>
          </cell>
          <cell r="C23" t="str">
            <v>EL PALMAR - LINTERAMA</v>
          </cell>
          <cell r="E23" t="str">
            <v>ENGATIVA</v>
          </cell>
          <cell r="F23" t="str">
            <v>DAC</v>
          </cell>
          <cell r="G23" t="str">
            <v>B0027</v>
          </cell>
          <cell r="I23">
            <v>178</v>
          </cell>
          <cell r="J23">
            <v>178</v>
          </cell>
          <cell r="L23">
            <v>1</v>
          </cell>
          <cell r="M23">
            <v>178</v>
          </cell>
          <cell r="N23" t="str">
            <v>A</v>
          </cell>
          <cell r="O23">
            <v>178</v>
          </cell>
        </row>
        <row r="24">
          <cell r="B24">
            <v>11</v>
          </cell>
          <cell r="C24" t="str">
            <v>VIÑA DEL MAR</v>
          </cell>
          <cell r="E24" t="str">
            <v>ENGATIVA</v>
          </cell>
          <cell r="F24" t="str">
            <v>DAC</v>
          </cell>
          <cell r="G24" t="str">
            <v>B0028</v>
          </cell>
          <cell r="I24">
            <v>684</v>
          </cell>
          <cell r="J24">
            <v>684</v>
          </cell>
          <cell r="L24">
            <v>1</v>
          </cell>
          <cell r="M24">
            <v>684</v>
          </cell>
          <cell r="N24" t="str">
            <v>A</v>
          </cell>
          <cell r="O24">
            <v>684</v>
          </cell>
        </row>
        <row r="25">
          <cell r="B25">
            <v>12</v>
          </cell>
          <cell r="C25" t="str">
            <v>EL PALMAR II</v>
          </cell>
          <cell r="E25" t="str">
            <v>ENGATIVA</v>
          </cell>
          <cell r="F25" t="str">
            <v>DAC</v>
          </cell>
          <cell r="G25" t="str">
            <v>B0029</v>
          </cell>
          <cell r="I25">
            <v>140</v>
          </cell>
          <cell r="J25">
            <v>140</v>
          </cell>
          <cell r="L25">
            <v>1</v>
          </cell>
          <cell r="M25">
            <v>140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X273"/>
  <sheetViews>
    <sheetView showGridLines="0" tabSelected="1" view="pageBreakPreview" topLeftCell="A108" zoomScale="80" zoomScaleNormal="80" zoomScaleSheetLayoutView="80" workbookViewId="0">
      <selection activeCell="N120" sqref="N120"/>
    </sheetView>
  </sheetViews>
  <sheetFormatPr baseColWidth="10" defaultRowHeight="15.75" x14ac:dyDescent="0.25"/>
  <cols>
    <col min="1" max="1" width="4.28515625" style="115" customWidth="1"/>
    <col min="2" max="2" width="5" style="115" customWidth="1"/>
    <col min="3" max="3" width="4.42578125" style="115" customWidth="1"/>
    <col min="4" max="4" width="4.42578125" style="116" customWidth="1"/>
    <col min="5" max="5" width="4.85546875" style="116" customWidth="1"/>
    <col min="6" max="6" width="6.28515625" style="116" customWidth="1"/>
    <col min="7" max="7" width="3.7109375" style="116" customWidth="1"/>
    <col min="8" max="8" width="17.7109375" style="115" customWidth="1"/>
    <col min="9" max="9" width="14.7109375" style="115" customWidth="1"/>
    <col min="10" max="10" width="8.140625" style="115" customWidth="1"/>
    <col min="11" max="11" width="6.5703125" style="115" customWidth="1"/>
    <col min="12" max="14" width="6.140625" style="115" customWidth="1"/>
    <col min="15" max="15" width="6.85546875" style="115" customWidth="1"/>
    <col min="16" max="16" width="6.28515625" style="115" customWidth="1"/>
    <col min="17" max="17" width="6.85546875" style="115" customWidth="1"/>
    <col min="18" max="18" width="6.7109375" style="115" customWidth="1"/>
    <col min="19" max="19" width="6.5703125" style="115" customWidth="1"/>
    <col min="20" max="20" width="6.42578125" style="115" customWidth="1"/>
    <col min="21" max="21" width="7.28515625" style="115" customWidth="1"/>
    <col min="22" max="22" width="6.5703125" style="115" customWidth="1"/>
    <col min="23" max="23" width="29.28515625" style="115" customWidth="1"/>
    <col min="24" max="24" width="41.7109375" style="115" customWidth="1"/>
    <col min="25" max="16384" width="11.42578125" style="115"/>
  </cols>
  <sheetData>
    <row r="1" spans="1:24" ht="6.75" customHeight="1" thickBot="1" x14ac:dyDescent="0.3"/>
    <row r="2" spans="1:24" ht="29.25" customHeight="1" x14ac:dyDescent="0.25">
      <c r="B2" s="346"/>
      <c r="C2" s="347"/>
      <c r="D2" s="347"/>
      <c r="E2" s="347"/>
      <c r="F2" s="347"/>
      <c r="G2" s="347"/>
      <c r="H2" s="350" t="s">
        <v>118</v>
      </c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193"/>
    </row>
    <row r="3" spans="1:24" s="117" customFormat="1" ht="24" customHeight="1" thickBot="1" x14ac:dyDescent="0.25">
      <c r="B3" s="348"/>
      <c r="C3" s="349"/>
      <c r="D3" s="349"/>
      <c r="E3" s="349"/>
      <c r="F3" s="349"/>
      <c r="G3" s="349"/>
      <c r="H3" s="352" t="s">
        <v>246</v>
      </c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194" t="s">
        <v>315</v>
      </c>
    </row>
    <row r="4" spans="1:24" ht="6" customHeight="1" x14ac:dyDescent="0.25">
      <c r="A4" s="118"/>
      <c r="B4" s="119"/>
      <c r="C4" s="119"/>
      <c r="D4" s="119"/>
      <c r="E4" s="119"/>
      <c r="F4" s="119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87"/>
    </row>
    <row r="5" spans="1:24" ht="6" customHeight="1" thickBo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89"/>
    </row>
    <row r="6" spans="1:24" s="121" customFormat="1" ht="24.75" customHeight="1" x14ac:dyDescent="0.25">
      <c r="B6" s="357" t="s">
        <v>119</v>
      </c>
      <c r="C6" s="358"/>
      <c r="D6" s="358"/>
      <c r="E6" s="358"/>
      <c r="F6" s="359" t="s">
        <v>122</v>
      </c>
      <c r="G6" s="360"/>
      <c r="H6" s="361"/>
      <c r="I6" s="365" t="s">
        <v>252</v>
      </c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6"/>
      <c r="X6" s="190"/>
    </row>
    <row r="7" spans="1:24" s="121" customFormat="1" ht="25.5" customHeight="1" x14ac:dyDescent="0.25">
      <c r="B7" s="354" t="s">
        <v>290</v>
      </c>
      <c r="C7" s="355"/>
      <c r="D7" s="355"/>
      <c r="E7" s="356"/>
      <c r="F7" s="362">
        <v>3183473172</v>
      </c>
      <c r="G7" s="363"/>
      <c r="H7" s="364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8"/>
      <c r="X7" s="188"/>
    </row>
    <row r="8" spans="1:24" ht="21" customHeight="1" x14ac:dyDescent="0.25">
      <c r="B8" s="354" t="s">
        <v>120</v>
      </c>
      <c r="C8" s="355"/>
      <c r="D8" s="355"/>
      <c r="E8" s="356"/>
      <c r="F8" s="362" t="s">
        <v>123</v>
      </c>
      <c r="G8" s="363"/>
      <c r="H8" s="364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8"/>
      <c r="X8" s="187"/>
    </row>
    <row r="9" spans="1:24" ht="24" customHeight="1" x14ac:dyDescent="0.25">
      <c r="B9" s="354" t="s">
        <v>121</v>
      </c>
      <c r="C9" s="355"/>
      <c r="D9" s="355"/>
      <c r="E9" s="356"/>
      <c r="F9" s="362" t="s">
        <v>124</v>
      </c>
      <c r="G9" s="363"/>
      <c r="H9" s="364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8"/>
      <c r="X9" s="187"/>
    </row>
    <row r="10" spans="1:24" ht="19.5" customHeight="1" x14ac:dyDescent="0.25">
      <c r="B10" s="274" t="s">
        <v>125</v>
      </c>
      <c r="C10" s="275"/>
      <c r="D10" s="275"/>
      <c r="E10" s="275"/>
      <c r="F10" s="275"/>
      <c r="G10" s="275"/>
      <c r="H10" s="276"/>
      <c r="I10" s="277" t="s">
        <v>311</v>
      </c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187"/>
    </row>
    <row r="11" spans="1:24" ht="19.5" customHeight="1" thickBot="1" x14ac:dyDescent="0.3">
      <c r="B11" s="272" t="s">
        <v>126</v>
      </c>
      <c r="C11" s="273"/>
      <c r="D11" s="273"/>
      <c r="E11" s="273"/>
      <c r="F11" s="273"/>
      <c r="G11" s="273"/>
      <c r="H11" s="273"/>
      <c r="I11" s="279" t="s">
        <v>127</v>
      </c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187"/>
    </row>
    <row r="12" spans="1:24" ht="15" customHeight="1" thickBot="1" x14ac:dyDescent="0.3">
      <c r="A12" s="118"/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196"/>
    </row>
    <row r="13" spans="1:24" ht="35.25" customHeight="1" thickBot="1" x14ac:dyDescent="0.3">
      <c r="A13" s="121"/>
      <c r="B13" s="291" t="s">
        <v>128</v>
      </c>
      <c r="C13" s="292"/>
      <c r="D13" s="293"/>
      <c r="E13" s="294" t="s">
        <v>129</v>
      </c>
      <c r="F13" s="292"/>
      <c r="G13" s="292"/>
      <c r="H13" s="292"/>
      <c r="I13" s="293"/>
      <c r="J13" s="294" t="s">
        <v>130</v>
      </c>
      <c r="K13" s="292"/>
      <c r="L13" s="292"/>
      <c r="M13" s="292"/>
      <c r="N13" s="292"/>
      <c r="O13" s="292"/>
      <c r="P13" s="292"/>
      <c r="Q13" s="293"/>
      <c r="R13" s="295" t="s">
        <v>131</v>
      </c>
      <c r="S13" s="296"/>
      <c r="T13" s="297"/>
      <c r="U13" s="295" t="s">
        <v>132</v>
      </c>
      <c r="V13" s="296"/>
      <c r="W13" s="296"/>
      <c r="X13" s="198"/>
    </row>
    <row r="14" spans="1:24" ht="56.25" customHeight="1" x14ac:dyDescent="0.25">
      <c r="A14" s="121"/>
      <c r="B14" s="298" t="s">
        <v>133</v>
      </c>
      <c r="C14" s="299"/>
      <c r="D14" s="300"/>
      <c r="E14" s="369" t="s">
        <v>137</v>
      </c>
      <c r="F14" s="370"/>
      <c r="G14" s="370"/>
      <c r="H14" s="370"/>
      <c r="I14" s="371"/>
      <c r="J14" s="369" t="s">
        <v>141</v>
      </c>
      <c r="K14" s="370"/>
      <c r="L14" s="370"/>
      <c r="M14" s="370"/>
      <c r="N14" s="370"/>
      <c r="O14" s="370"/>
      <c r="P14" s="370"/>
      <c r="Q14" s="371"/>
      <c r="R14" s="380" t="s">
        <v>144</v>
      </c>
      <c r="S14" s="381"/>
      <c r="T14" s="382"/>
      <c r="U14" s="369" t="s">
        <v>145</v>
      </c>
      <c r="V14" s="370"/>
      <c r="W14" s="370"/>
      <c r="X14" s="197"/>
    </row>
    <row r="15" spans="1:24" ht="60.75" customHeight="1" x14ac:dyDescent="0.25">
      <c r="B15" s="301" t="s">
        <v>134</v>
      </c>
      <c r="C15" s="278"/>
      <c r="D15" s="302"/>
      <c r="E15" s="372" t="s">
        <v>138</v>
      </c>
      <c r="F15" s="373"/>
      <c r="G15" s="373"/>
      <c r="H15" s="373"/>
      <c r="I15" s="374"/>
      <c r="J15" s="372" t="s">
        <v>291</v>
      </c>
      <c r="K15" s="373"/>
      <c r="L15" s="373"/>
      <c r="M15" s="373"/>
      <c r="N15" s="373"/>
      <c r="O15" s="373"/>
      <c r="P15" s="373"/>
      <c r="Q15" s="374"/>
      <c r="R15" s="281" t="s">
        <v>144</v>
      </c>
      <c r="S15" s="282"/>
      <c r="T15" s="283"/>
      <c r="U15" s="372" t="s">
        <v>146</v>
      </c>
      <c r="V15" s="373"/>
      <c r="W15" s="373"/>
      <c r="X15" s="187"/>
    </row>
    <row r="16" spans="1:24" ht="55.5" customHeight="1" x14ac:dyDescent="0.25">
      <c r="B16" s="383" t="s">
        <v>135</v>
      </c>
      <c r="C16" s="384"/>
      <c r="D16" s="384"/>
      <c r="E16" s="375" t="s">
        <v>139</v>
      </c>
      <c r="F16" s="375"/>
      <c r="G16" s="375"/>
      <c r="H16" s="375"/>
      <c r="I16" s="375"/>
      <c r="J16" s="372" t="s">
        <v>142</v>
      </c>
      <c r="K16" s="373"/>
      <c r="L16" s="373"/>
      <c r="M16" s="373"/>
      <c r="N16" s="373"/>
      <c r="O16" s="373"/>
      <c r="P16" s="373"/>
      <c r="Q16" s="374"/>
      <c r="R16" s="281" t="s">
        <v>144</v>
      </c>
      <c r="S16" s="282"/>
      <c r="T16" s="283"/>
      <c r="U16" s="372" t="s">
        <v>146</v>
      </c>
      <c r="V16" s="373"/>
      <c r="W16" s="373"/>
      <c r="X16" s="187"/>
    </row>
    <row r="17" spans="2:24" ht="70.5" customHeight="1" thickBot="1" x14ac:dyDescent="0.3">
      <c r="B17" s="385" t="s">
        <v>136</v>
      </c>
      <c r="C17" s="386"/>
      <c r="D17" s="386"/>
      <c r="E17" s="376" t="s">
        <v>140</v>
      </c>
      <c r="F17" s="376"/>
      <c r="G17" s="376"/>
      <c r="H17" s="376"/>
      <c r="I17" s="376"/>
      <c r="J17" s="377" t="s">
        <v>143</v>
      </c>
      <c r="K17" s="378"/>
      <c r="L17" s="378"/>
      <c r="M17" s="378"/>
      <c r="N17" s="378"/>
      <c r="O17" s="378"/>
      <c r="P17" s="378"/>
      <c r="Q17" s="379"/>
      <c r="R17" s="284" t="s">
        <v>144</v>
      </c>
      <c r="S17" s="285"/>
      <c r="T17" s="286"/>
      <c r="U17" s="377" t="s">
        <v>145</v>
      </c>
      <c r="V17" s="378"/>
      <c r="W17" s="378"/>
      <c r="X17" s="187"/>
    </row>
    <row r="18" spans="2:24" ht="16.5" thickBot="1" x14ac:dyDescent="0.3"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96"/>
    </row>
    <row r="19" spans="2:24" ht="16.5" thickBot="1" x14ac:dyDescent="0.3">
      <c r="B19" s="289" t="s">
        <v>114</v>
      </c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00"/>
    </row>
    <row r="20" spans="2:24" x14ac:dyDescent="0.25">
      <c r="B20" s="126"/>
      <c r="C20" s="127"/>
      <c r="D20" s="127"/>
      <c r="E20" s="127"/>
      <c r="F20" s="127"/>
      <c r="G20" s="127"/>
      <c r="H20" s="127"/>
      <c r="I20" s="127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97"/>
    </row>
    <row r="21" spans="2:24" x14ac:dyDescent="0.25">
      <c r="B21" s="129"/>
      <c r="C21" s="124"/>
      <c r="D21" s="124"/>
      <c r="E21" s="124"/>
      <c r="F21" s="124"/>
      <c r="G21" s="124"/>
      <c r="H21" s="124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87"/>
    </row>
    <row r="22" spans="2:24" x14ac:dyDescent="0.25">
      <c r="B22" s="129"/>
      <c r="C22" s="124"/>
      <c r="D22" s="124"/>
      <c r="E22" s="124"/>
      <c r="F22" s="124"/>
      <c r="G22" s="124"/>
      <c r="H22" s="124"/>
      <c r="I22" s="124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87"/>
    </row>
    <row r="23" spans="2:24" x14ac:dyDescent="0.25">
      <c r="B23" s="129"/>
      <c r="C23" s="124"/>
      <c r="D23" s="124"/>
      <c r="E23" s="124"/>
      <c r="F23" s="124"/>
      <c r="G23" s="124"/>
      <c r="H23" s="124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87"/>
    </row>
    <row r="24" spans="2:24" x14ac:dyDescent="0.25">
      <c r="B24" s="129"/>
      <c r="C24" s="124"/>
      <c r="D24" s="124"/>
      <c r="E24" s="124"/>
      <c r="F24" s="124"/>
      <c r="G24" s="124"/>
      <c r="H24" s="124"/>
      <c r="I24" s="124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87"/>
    </row>
    <row r="25" spans="2:24" x14ac:dyDescent="0.25">
      <c r="B25" s="129"/>
      <c r="C25" s="124"/>
      <c r="D25" s="124"/>
      <c r="E25" s="124"/>
      <c r="F25" s="124"/>
      <c r="G25" s="124"/>
      <c r="H25" s="124"/>
      <c r="I25" s="124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87"/>
    </row>
    <row r="26" spans="2:24" x14ac:dyDescent="0.25">
      <c r="B26" s="129"/>
      <c r="C26" s="124"/>
      <c r="D26" s="124"/>
      <c r="E26" s="124"/>
      <c r="F26" s="124"/>
      <c r="G26" s="124"/>
      <c r="H26" s="124"/>
      <c r="I26" s="124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87"/>
    </row>
    <row r="27" spans="2:24" x14ac:dyDescent="0.25">
      <c r="B27" s="129"/>
      <c r="C27" s="124"/>
      <c r="D27" s="124"/>
      <c r="E27" s="124"/>
      <c r="F27" s="124"/>
      <c r="G27" s="124"/>
      <c r="H27" s="124"/>
      <c r="I27" s="124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87"/>
    </row>
    <row r="28" spans="2:24" ht="11.25" customHeight="1" x14ac:dyDescent="0.25">
      <c r="B28" s="129"/>
      <c r="C28" s="124"/>
      <c r="D28" s="124"/>
      <c r="E28" s="124"/>
      <c r="F28" s="124"/>
      <c r="G28" s="124"/>
      <c r="H28" s="124"/>
      <c r="I28" s="124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87"/>
    </row>
    <row r="29" spans="2:24" ht="6" customHeight="1" x14ac:dyDescent="0.25">
      <c r="B29" s="129"/>
      <c r="C29" s="124"/>
      <c r="D29" s="124"/>
      <c r="E29" s="124"/>
      <c r="F29" s="124"/>
      <c r="G29" s="124"/>
      <c r="H29" s="124"/>
      <c r="I29" s="124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87"/>
    </row>
    <row r="30" spans="2:24" ht="18.75" customHeight="1" x14ac:dyDescent="0.25">
      <c r="B30" s="129"/>
      <c r="C30" s="124"/>
      <c r="D30" s="124"/>
      <c r="E30" s="124"/>
      <c r="F30" s="124"/>
      <c r="G30" s="124"/>
      <c r="H30" s="124"/>
      <c r="I30" s="124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87"/>
    </row>
    <row r="31" spans="2:24" ht="18" customHeight="1" x14ac:dyDescent="0.25">
      <c r="B31" s="129"/>
      <c r="C31" s="124"/>
      <c r="D31" s="124"/>
      <c r="E31" s="124"/>
      <c r="F31" s="124"/>
      <c r="G31" s="124"/>
      <c r="H31" s="124"/>
      <c r="I31" s="124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87"/>
    </row>
    <row r="32" spans="2:24" ht="21" customHeight="1" x14ac:dyDescent="0.25">
      <c r="B32" s="129"/>
      <c r="C32" s="124"/>
      <c r="D32" s="124"/>
      <c r="E32" s="124"/>
      <c r="F32" s="124"/>
      <c r="G32" s="124"/>
      <c r="H32" s="124"/>
      <c r="I32" s="124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87"/>
    </row>
    <row r="33" spans="2:24" ht="12" customHeight="1" x14ac:dyDescent="0.25">
      <c r="B33" s="129"/>
      <c r="C33" s="124"/>
      <c r="D33" s="124"/>
      <c r="E33" s="124"/>
      <c r="F33" s="124"/>
      <c r="G33" s="124"/>
      <c r="H33" s="124"/>
      <c r="I33" s="124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87"/>
    </row>
    <row r="34" spans="2:24" ht="12" customHeight="1" x14ac:dyDescent="0.25">
      <c r="B34" s="130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31"/>
      <c r="U34" s="131"/>
      <c r="V34" s="131"/>
      <c r="W34" s="131"/>
      <c r="X34" s="187"/>
    </row>
    <row r="35" spans="2:24" ht="12" customHeight="1" x14ac:dyDescent="0.25">
      <c r="B35" s="132"/>
      <c r="C35" s="133"/>
      <c r="D35" s="133"/>
      <c r="E35" s="133"/>
      <c r="F35" s="133"/>
      <c r="G35" s="133"/>
      <c r="H35" s="133"/>
      <c r="I35" s="133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87"/>
    </row>
    <row r="36" spans="2:24" ht="12" customHeight="1" x14ac:dyDescent="0.25">
      <c r="B36" s="135"/>
      <c r="C36" s="134"/>
      <c r="D36" s="131"/>
      <c r="E36" s="131"/>
      <c r="F36" s="131"/>
      <c r="G36" s="131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87"/>
    </row>
    <row r="37" spans="2:24" ht="12" customHeight="1" thickBot="1" x14ac:dyDescent="0.3"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87"/>
    </row>
    <row r="38" spans="2:24" ht="12" customHeight="1" thickBot="1" x14ac:dyDescent="0.3"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3"/>
      <c r="X38" s="196"/>
    </row>
    <row r="39" spans="2:24" ht="18" customHeight="1" thickBot="1" x14ac:dyDescent="0.3">
      <c r="B39" s="240" t="s">
        <v>148</v>
      </c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01"/>
    </row>
    <row r="40" spans="2:24" ht="18" customHeight="1" thickBot="1" x14ac:dyDescent="0.3">
      <c r="B40" s="242" t="s">
        <v>147</v>
      </c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02"/>
    </row>
    <row r="41" spans="2:24" ht="43.5" customHeight="1" thickBot="1" x14ac:dyDescent="0.3">
      <c r="B41" s="303" t="s">
        <v>192</v>
      </c>
      <c r="C41" s="304"/>
      <c r="D41" s="304"/>
      <c r="E41" s="304"/>
      <c r="F41" s="304"/>
      <c r="G41" s="304"/>
      <c r="H41" s="304"/>
      <c r="I41" s="304"/>
      <c r="J41" s="304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204"/>
    </row>
    <row r="42" spans="2:24" ht="21" customHeight="1" x14ac:dyDescent="0.25">
      <c r="B42" s="253" t="s">
        <v>83</v>
      </c>
      <c r="C42" s="254"/>
      <c r="D42" s="254"/>
      <c r="E42" s="254"/>
      <c r="F42" s="254"/>
      <c r="G42" s="254"/>
      <c r="H42" s="254"/>
      <c r="I42" s="257" t="s">
        <v>4</v>
      </c>
      <c r="J42" s="258"/>
      <c r="K42" s="254" t="s">
        <v>113</v>
      </c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61"/>
      <c r="X42" s="206"/>
    </row>
    <row r="43" spans="2:24" ht="21" customHeight="1" thickBot="1" x14ac:dyDescent="0.3">
      <c r="B43" s="255"/>
      <c r="C43" s="256"/>
      <c r="D43" s="256"/>
      <c r="E43" s="256"/>
      <c r="F43" s="256"/>
      <c r="G43" s="256"/>
      <c r="H43" s="256"/>
      <c r="I43" s="259"/>
      <c r="J43" s="260"/>
      <c r="K43" s="142" t="s">
        <v>149</v>
      </c>
      <c r="L43" s="139" t="s">
        <v>85</v>
      </c>
      <c r="M43" s="139" t="s">
        <v>86</v>
      </c>
      <c r="N43" s="139" t="s">
        <v>87</v>
      </c>
      <c r="O43" s="139" t="s">
        <v>88</v>
      </c>
      <c r="P43" s="139" t="s">
        <v>89</v>
      </c>
      <c r="Q43" s="139" t="s">
        <v>90</v>
      </c>
      <c r="R43" s="139" t="s">
        <v>91</v>
      </c>
      <c r="S43" s="139" t="s">
        <v>92</v>
      </c>
      <c r="T43" s="139" t="s">
        <v>93</v>
      </c>
      <c r="U43" s="139" t="s">
        <v>94</v>
      </c>
      <c r="V43" s="139" t="s">
        <v>95</v>
      </c>
      <c r="W43" s="172" t="s">
        <v>96</v>
      </c>
      <c r="X43" s="207"/>
    </row>
    <row r="44" spans="2:24" ht="20.25" customHeight="1" x14ac:dyDescent="0.25">
      <c r="B44" s="247" t="s">
        <v>292</v>
      </c>
      <c r="C44" s="248"/>
      <c r="D44" s="248"/>
      <c r="E44" s="248"/>
      <c r="F44" s="248"/>
      <c r="G44" s="248"/>
      <c r="H44" s="249"/>
      <c r="I44" s="308" t="s">
        <v>194</v>
      </c>
      <c r="J44" s="309"/>
      <c r="K44" s="150" t="s">
        <v>29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73"/>
      <c r="X44" s="197"/>
    </row>
    <row r="45" spans="2:24" ht="23.25" customHeight="1" thickBot="1" x14ac:dyDescent="0.3">
      <c r="B45" s="238"/>
      <c r="C45" s="229"/>
      <c r="D45" s="229"/>
      <c r="E45" s="229"/>
      <c r="F45" s="229"/>
      <c r="G45" s="229"/>
      <c r="H45" s="230"/>
      <c r="I45" s="233"/>
      <c r="J45" s="234"/>
      <c r="K45" s="141" t="s">
        <v>117</v>
      </c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74"/>
      <c r="X45" s="189"/>
    </row>
    <row r="46" spans="2:24" ht="26.25" customHeight="1" x14ac:dyDescent="0.25">
      <c r="B46" s="237" t="s">
        <v>193</v>
      </c>
      <c r="C46" s="226"/>
      <c r="D46" s="226"/>
      <c r="E46" s="226"/>
      <c r="F46" s="226"/>
      <c r="G46" s="226"/>
      <c r="H46" s="227"/>
      <c r="I46" s="308" t="s">
        <v>194</v>
      </c>
      <c r="J46" s="309"/>
      <c r="K46" s="150" t="s">
        <v>29</v>
      </c>
      <c r="L46" s="151"/>
      <c r="M46" s="151" t="s">
        <v>29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73"/>
      <c r="X46" s="197"/>
    </row>
    <row r="47" spans="2:24" ht="29.25" customHeight="1" thickBot="1" x14ac:dyDescent="0.3">
      <c r="B47" s="238"/>
      <c r="C47" s="229"/>
      <c r="D47" s="229"/>
      <c r="E47" s="229"/>
      <c r="F47" s="229"/>
      <c r="G47" s="229"/>
      <c r="H47" s="230"/>
      <c r="I47" s="233"/>
      <c r="J47" s="234"/>
      <c r="K47" s="141" t="s">
        <v>117</v>
      </c>
      <c r="L47" s="152"/>
      <c r="M47" s="152" t="s">
        <v>117</v>
      </c>
      <c r="N47" s="152"/>
      <c r="O47" s="152"/>
      <c r="P47" s="152"/>
      <c r="Q47" s="152"/>
      <c r="R47" s="152"/>
      <c r="S47" s="152"/>
      <c r="T47" s="152"/>
      <c r="U47" s="152"/>
      <c r="V47" s="152"/>
      <c r="W47" s="174"/>
      <c r="X47" s="189"/>
    </row>
    <row r="48" spans="2:24" ht="26.25" customHeight="1" x14ac:dyDescent="0.25">
      <c r="B48" s="342" t="s">
        <v>293</v>
      </c>
      <c r="C48" s="343"/>
      <c r="D48" s="343"/>
      <c r="E48" s="343"/>
      <c r="F48" s="343"/>
      <c r="G48" s="343"/>
      <c r="H48" s="232"/>
      <c r="I48" s="308" t="s">
        <v>194</v>
      </c>
      <c r="J48" s="309"/>
      <c r="K48" s="150" t="s">
        <v>29</v>
      </c>
      <c r="L48" s="151" t="s">
        <v>254</v>
      </c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73"/>
      <c r="X48" s="197"/>
    </row>
    <row r="49" spans="2:24" ht="26.25" customHeight="1" thickBot="1" x14ac:dyDescent="0.3">
      <c r="B49" s="344"/>
      <c r="C49" s="345"/>
      <c r="D49" s="345"/>
      <c r="E49" s="345"/>
      <c r="F49" s="345"/>
      <c r="G49" s="345"/>
      <c r="H49" s="234"/>
      <c r="I49" s="233"/>
      <c r="J49" s="234"/>
      <c r="K49" s="141" t="s">
        <v>117</v>
      </c>
      <c r="L49" s="152" t="s">
        <v>117</v>
      </c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74"/>
      <c r="X49" s="189"/>
    </row>
    <row r="50" spans="2:24" ht="22.5" customHeight="1" x14ac:dyDescent="0.25">
      <c r="B50" s="268" t="s">
        <v>195</v>
      </c>
      <c r="C50" s="269"/>
      <c r="D50" s="269"/>
      <c r="E50" s="269"/>
      <c r="F50" s="269"/>
      <c r="G50" s="269"/>
      <c r="H50" s="269"/>
      <c r="I50" s="239" t="s">
        <v>294</v>
      </c>
      <c r="J50" s="239"/>
      <c r="K50" s="140" t="s">
        <v>29</v>
      </c>
      <c r="L50" s="151"/>
      <c r="M50" s="151" t="s">
        <v>29</v>
      </c>
      <c r="N50" s="151"/>
      <c r="O50" s="151"/>
      <c r="P50" s="151"/>
      <c r="Q50" s="151"/>
      <c r="R50" s="151"/>
      <c r="S50" s="151"/>
      <c r="T50" s="151"/>
      <c r="U50" s="151"/>
      <c r="V50" s="151"/>
      <c r="W50" s="173"/>
      <c r="X50" s="197"/>
    </row>
    <row r="51" spans="2:24" ht="21.75" customHeight="1" thickBot="1" x14ac:dyDescent="0.3">
      <c r="B51" s="268"/>
      <c r="C51" s="269"/>
      <c r="D51" s="269"/>
      <c r="E51" s="269"/>
      <c r="F51" s="269"/>
      <c r="G51" s="269"/>
      <c r="H51" s="269"/>
      <c r="I51" s="239"/>
      <c r="J51" s="239"/>
      <c r="K51" s="141" t="s">
        <v>117</v>
      </c>
      <c r="L51" s="152"/>
      <c r="M51" s="152" t="s">
        <v>117</v>
      </c>
      <c r="N51" s="152"/>
      <c r="O51" s="152"/>
      <c r="P51" s="152"/>
      <c r="Q51" s="152"/>
      <c r="R51" s="152"/>
      <c r="S51" s="152"/>
      <c r="T51" s="152"/>
      <c r="U51" s="152"/>
      <c r="V51" s="152"/>
      <c r="W51" s="174"/>
      <c r="X51" s="196"/>
    </row>
    <row r="52" spans="2:24" ht="23.25" customHeight="1" x14ac:dyDescent="0.25">
      <c r="B52" s="268" t="s">
        <v>295</v>
      </c>
      <c r="C52" s="269"/>
      <c r="D52" s="269"/>
      <c r="E52" s="269"/>
      <c r="F52" s="269"/>
      <c r="G52" s="269"/>
      <c r="H52" s="269"/>
      <c r="I52" s="340" t="s">
        <v>197</v>
      </c>
      <c r="J52" s="341"/>
      <c r="K52" s="140" t="s">
        <v>29</v>
      </c>
      <c r="L52" s="151" t="s">
        <v>254</v>
      </c>
      <c r="M52" s="151" t="s">
        <v>254</v>
      </c>
      <c r="N52" s="151" t="s">
        <v>254</v>
      </c>
      <c r="O52" s="151" t="s">
        <v>254</v>
      </c>
      <c r="P52" s="151" t="s">
        <v>254</v>
      </c>
      <c r="Q52" s="151" t="s">
        <v>254</v>
      </c>
      <c r="R52" s="151" t="s">
        <v>254</v>
      </c>
      <c r="S52" s="151" t="s">
        <v>254</v>
      </c>
      <c r="T52" s="151" t="s">
        <v>254</v>
      </c>
      <c r="U52" s="151" t="s">
        <v>254</v>
      </c>
      <c r="V52" s="151" t="s">
        <v>254</v>
      </c>
      <c r="W52" s="173" t="s">
        <v>254</v>
      </c>
      <c r="X52" s="209"/>
    </row>
    <row r="53" spans="2:24" ht="24.75" customHeight="1" thickBot="1" x14ac:dyDescent="0.3">
      <c r="B53" s="268"/>
      <c r="C53" s="269"/>
      <c r="D53" s="269"/>
      <c r="E53" s="269"/>
      <c r="F53" s="269"/>
      <c r="G53" s="269"/>
      <c r="H53" s="269"/>
      <c r="I53" s="233"/>
      <c r="J53" s="234"/>
      <c r="K53" s="141" t="s">
        <v>117</v>
      </c>
      <c r="L53" s="152" t="s">
        <v>117</v>
      </c>
      <c r="M53" s="152" t="s">
        <v>117</v>
      </c>
      <c r="N53" s="152" t="s">
        <v>117</v>
      </c>
      <c r="O53" s="152" t="s">
        <v>117</v>
      </c>
      <c r="P53" s="152" t="s">
        <v>117</v>
      </c>
      <c r="Q53" s="152" t="s">
        <v>117</v>
      </c>
      <c r="R53" s="152" t="s">
        <v>117</v>
      </c>
      <c r="S53" s="168"/>
      <c r="T53" s="168"/>
      <c r="U53" s="168"/>
      <c r="V53" s="168"/>
      <c r="W53" s="175"/>
      <c r="X53" s="189" t="s">
        <v>33</v>
      </c>
    </row>
    <row r="54" spans="2:24" ht="21" customHeight="1" x14ac:dyDescent="0.25">
      <c r="B54" s="287" t="s">
        <v>198</v>
      </c>
      <c r="C54" s="288"/>
      <c r="D54" s="288"/>
      <c r="E54" s="288"/>
      <c r="F54" s="288"/>
      <c r="G54" s="288"/>
      <c r="H54" s="288"/>
      <c r="I54" s="231" t="s">
        <v>201</v>
      </c>
      <c r="J54" s="232"/>
      <c r="K54" s="140" t="s">
        <v>29</v>
      </c>
      <c r="L54" s="151"/>
      <c r="M54" s="151"/>
      <c r="N54" s="151"/>
      <c r="O54" s="151"/>
      <c r="P54" s="151" t="s">
        <v>29</v>
      </c>
      <c r="Q54" s="151"/>
      <c r="R54" s="151"/>
      <c r="S54" s="151"/>
      <c r="T54" s="151" t="s">
        <v>29</v>
      </c>
      <c r="U54" s="151"/>
      <c r="V54" s="151"/>
      <c r="W54" s="173"/>
      <c r="X54" s="197"/>
    </row>
    <row r="55" spans="2:24" ht="24.75" customHeight="1" thickBot="1" x14ac:dyDescent="0.3">
      <c r="B55" s="287"/>
      <c r="C55" s="288"/>
      <c r="D55" s="288"/>
      <c r="E55" s="288"/>
      <c r="F55" s="288"/>
      <c r="G55" s="288"/>
      <c r="H55" s="288"/>
      <c r="I55" s="233"/>
      <c r="J55" s="234"/>
      <c r="K55" s="141" t="s">
        <v>117</v>
      </c>
      <c r="L55" s="152"/>
      <c r="M55" s="152"/>
      <c r="N55" s="152"/>
      <c r="O55" s="152"/>
      <c r="P55" s="152" t="s">
        <v>117</v>
      </c>
      <c r="Q55" s="152"/>
      <c r="R55" s="152"/>
      <c r="S55" s="152"/>
      <c r="T55" s="152" t="s">
        <v>117</v>
      </c>
      <c r="U55" s="152"/>
      <c r="V55" s="152"/>
      <c r="W55" s="174"/>
      <c r="X55" s="187"/>
    </row>
    <row r="56" spans="2:24" ht="27" customHeight="1" x14ac:dyDescent="0.25">
      <c r="B56" s="269" t="s">
        <v>199</v>
      </c>
      <c r="C56" s="269"/>
      <c r="D56" s="269"/>
      <c r="E56" s="269"/>
      <c r="F56" s="269"/>
      <c r="G56" s="269"/>
      <c r="H56" s="269"/>
      <c r="I56" s="239" t="s">
        <v>201</v>
      </c>
      <c r="J56" s="239"/>
      <c r="K56" s="140" t="s">
        <v>29</v>
      </c>
      <c r="L56" s="151"/>
      <c r="M56" s="151"/>
      <c r="N56" s="151"/>
      <c r="O56" s="151"/>
      <c r="P56" s="151"/>
      <c r="Q56" s="151"/>
      <c r="R56" s="151"/>
      <c r="S56" s="151"/>
      <c r="T56" s="151" t="s">
        <v>29</v>
      </c>
      <c r="U56" s="151" t="s">
        <v>29</v>
      </c>
      <c r="V56" s="151"/>
      <c r="W56" s="173"/>
      <c r="X56" s="187"/>
    </row>
    <row r="57" spans="2:24" ht="32.25" customHeight="1" thickBot="1" x14ac:dyDescent="0.3">
      <c r="B57" s="269"/>
      <c r="C57" s="269"/>
      <c r="D57" s="269"/>
      <c r="E57" s="269"/>
      <c r="F57" s="269"/>
      <c r="G57" s="269"/>
      <c r="H57" s="269"/>
      <c r="I57" s="239"/>
      <c r="J57" s="239"/>
      <c r="K57" s="141" t="s">
        <v>117</v>
      </c>
      <c r="L57" s="152"/>
      <c r="M57" s="152"/>
      <c r="N57" s="152"/>
      <c r="O57" s="152"/>
      <c r="P57" s="152"/>
      <c r="Q57" s="152"/>
      <c r="R57" s="152"/>
      <c r="S57" s="152"/>
      <c r="T57" s="152" t="s">
        <v>117</v>
      </c>
      <c r="U57" s="169"/>
      <c r="V57" s="152"/>
      <c r="W57" s="174"/>
      <c r="X57" s="187" t="s">
        <v>316</v>
      </c>
    </row>
    <row r="58" spans="2:24" ht="32.25" customHeight="1" x14ac:dyDescent="0.25">
      <c r="B58" s="269" t="s">
        <v>204</v>
      </c>
      <c r="C58" s="269"/>
      <c r="D58" s="269"/>
      <c r="E58" s="269"/>
      <c r="F58" s="269"/>
      <c r="G58" s="269"/>
      <c r="H58" s="269"/>
      <c r="I58" s="239" t="s">
        <v>203</v>
      </c>
      <c r="J58" s="239"/>
      <c r="K58" s="140" t="s">
        <v>29</v>
      </c>
      <c r="L58" s="151"/>
      <c r="M58" s="151"/>
      <c r="N58" s="151"/>
      <c r="O58" s="151"/>
      <c r="P58" s="151" t="s">
        <v>29</v>
      </c>
      <c r="Q58" s="151"/>
      <c r="R58" s="151"/>
      <c r="S58" s="151"/>
      <c r="T58" s="151" t="s">
        <v>29</v>
      </c>
      <c r="U58" s="151"/>
      <c r="V58" s="151"/>
      <c r="W58" s="173"/>
      <c r="X58" s="187"/>
    </row>
    <row r="59" spans="2:24" ht="32.25" customHeight="1" thickBot="1" x14ac:dyDescent="0.3">
      <c r="B59" s="269"/>
      <c r="C59" s="269"/>
      <c r="D59" s="269"/>
      <c r="E59" s="269"/>
      <c r="F59" s="269"/>
      <c r="G59" s="269"/>
      <c r="H59" s="269"/>
      <c r="I59" s="239"/>
      <c r="J59" s="239"/>
      <c r="K59" s="141" t="s">
        <v>117</v>
      </c>
      <c r="L59" s="152"/>
      <c r="M59" s="152"/>
      <c r="N59" s="152"/>
      <c r="O59" s="152"/>
      <c r="P59" s="152" t="s">
        <v>117</v>
      </c>
      <c r="Q59" s="152"/>
      <c r="R59" s="152"/>
      <c r="S59" s="152"/>
      <c r="T59" s="169"/>
      <c r="U59" s="152"/>
      <c r="V59" s="152"/>
      <c r="W59" s="174"/>
      <c r="X59" s="187" t="s">
        <v>317</v>
      </c>
    </row>
    <row r="60" spans="2:24" ht="23.25" customHeight="1" x14ac:dyDescent="0.25">
      <c r="B60" s="268" t="s">
        <v>206</v>
      </c>
      <c r="C60" s="269"/>
      <c r="D60" s="269"/>
      <c r="E60" s="269"/>
      <c r="F60" s="269"/>
      <c r="G60" s="269"/>
      <c r="H60" s="269"/>
      <c r="I60" s="239" t="s">
        <v>200</v>
      </c>
      <c r="J60" s="239"/>
      <c r="K60" s="140" t="s">
        <v>29</v>
      </c>
      <c r="L60" s="151"/>
      <c r="M60" s="151"/>
      <c r="N60" s="151" t="s">
        <v>29</v>
      </c>
      <c r="O60" s="151" t="s">
        <v>29</v>
      </c>
      <c r="P60" s="151" t="s">
        <v>29</v>
      </c>
      <c r="Q60" s="151" t="s">
        <v>29</v>
      </c>
      <c r="R60" s="151" t="s">
        <v>29</v>
      </c>
      <c r="S60" s="151" t="s">
        <v>29</v>
      </c>
      <c r="T60" s="151" t="s">
        <v>29</v>
      </c>
      <c r="U60" s="151" t="s">
        <v>29</v>
      </c>
      <c r="V60" s="151" t="s">
        <v>29</v>
      </c>
      <c r="W60" s="173" t="s">
        <v>29</v>
      </c>
      <c r="X60" s="187"/>
    </row>
    <row r="61" spans="2:24" ht="25.5" customHeight="1" thickBot="1" x14ac:dyDescent="0.3">
      <c r="B61" s="268"/>
      <c r="C61" s="269"/>
      <c r="D61" s="269"/>
      <c r="E61" s="269"/>
      <c r="F61" s="269"/>
      <c r="G61" s="269"/>
      <c r="H61" s="269"/>
      <c r="I61" s="239"/>
      <c r="J61" s="239"/>
      <c r="K61" s="141" t="s">
        <v>117</v>
      </c>
      <c r="L61" s="152"/>
      <c r="M61" s="152"/>
      <c r="N61" s="152" t="s">
        <v>117</v>
      </c>
      <c r="O61" s="152" t="s">
        <v>117</v>
      </c>
      <c r="P61" s="152" t="s">
        <v>117</v>
      </c>
      <c r="Q61" s="169"/>
      <c r="R61" s="169"/>
      <c r="S61" s="169"/>
      <c r="T61" s="169"/>
      <c r="U61" s="169"/>
      <c r="V61" s="169"/>
      <c r="W61" s="176"/>
      <c r="X61" s="187" t="s">
        <v>317</v>
      </c>
    </row>
    <row r="62" spans="2:24" ht="30.75" customHeight="1" x14ac:dyDescent="0.25">
      <c r="B62" s="237" t="s">
        <v>296</v>
      </c>
      <c r="C62" s="226"/>
      <c r="D62" s="226"/>
      <c r="E62" s="226"/>
      <c r="F62" s="226"/>
      <c r="G62" s="226"/>
      <c r="H62" s="227"/>
      <c r="I62" s="231" t="s">
        <v>201</v>
      </c>
      <c r="J62" s="232"/>
      <c r="K62" s="140" t="s">
        <v>29</v>
      </c>
      <c r="L62" s="151"/>
      <c r="M62" s="151"/>
      <c r="N62" s="151"/>
      <c r="O62" s="151"/>
      <c r="P62" s="151" t="s">
        <v>29</v>
      </c>
      <c r="Q62" s="151"/>
      <c r="R62" s="151"/>
      <c r="S62" s="151"/>
      <c r="T62" s="151"/>
      <c r="U62" s="151"/>
      <c r="V62" s="151" t="s">
        <v>29</v>
      </c>
      <c r="W62" s="173"/>
      <c r="X62" s="187"/>
    </row>
    <row r="63" spans="2:24" ht="30.75" customHeight="1" thickBot="1" x14ac:dyDescent="0.3">
      <c r="B63" s="238"/>
      <c r="C63" s="229"/>
      <c r="D63" s="229"/>
      <c r="E63" s="229"/>
      <c r="F63" s="229"/>
      <c r="G63" s="229"/>
      <c r="H63" s="230"/>
      <c r="I63" s="233"/>
      <c r="J63" s="234"/>
      <c r="K63" s="141" t="s">
        <v>117</v>
      </c>
      <c r="L63" s="152"/>
      <c r="M63" s="152"/>
      <c r="N63" s="152"/>
      <c r="O63" s="152"/>
      <c r="P63" s="152" t="s">
        <v>117</v>
      </c>
      <c r="Q63" s="152"/>
      <c r="R63" s="152"/>
      <c r="S63" s="152"/>
      <c r="T63" s="152"/>
      <c r="U63" s="152"/>
      <c r="V63" s="152" t="s">
        <v>117</v>
      </c>
      <c r="W63" s="174"/>
      <c r="X63" s="187"/>
    </row>
    <row r="64" spans="2:24" ht="30.75" customHeight="1" x14ac:dyDescent="0.25">
      <c r="B64" s="225" t="s">
        <v>202</v>
      </c>
      <c r="C64" s="226"/>
      <c r="D64" s="226"/>
      <c r="E64" s="226"/>
      <c r="F64" s="226"/>
      <c r="G64" s="226"/>
      <c r="H64" s="227"/>
      <c r="I64" s="231" t="s">
        <v>201</v>
      </c>
      <c r="J64" s="232"/>
      <c r="K64" s="140" t="s">
        <v>29</v>
      </c>
      <c r="L64" s="151"/>
      <c r="M64" s="151"/>
      <c r="N64" s="151"/>
      <c r="O64" s="151"/>
      <c r="P64" s="151"/>
      <c r="Q64" s="151"/>
      <c r="R64" s="151"/>
      <c r="S64" s="151"/>
      <c r="T64" s="151" t="s">
        <v>29</v>
      </c>
      <c r="U64" s="170"/>
      <c r="V64" s="170"/>
      <c r="W64" s="177"/>
      <c r="X64" s="187" t="s">
        <v>316</v>
      </c>
    </row>
    <row r="65" spans="2:24" ht="30.75" customHeight="1" thickBot="1" x14ac:dyDescent="0.3">
      <c r="B65" s="228"/>
      <c r="C65" s="229"/>
      <c r="D65" s="229"/>
      <c r="E65" s="229"/>
      <c r="F65" s="229"/>
      <c r="G65" s="229"/>
      <c r="H65" s="230"/>
      <c r="I65" s="233"/>
      <c r="J65" s="234"/>
      <c r="K65" s="141" t="s">
        <v>117</v>
      </c>
      <c r="L65" s="152"/>
      <c r="M65" s="152"/>
      <c r="N65" s="152"/>
      <c r="O65" s="152"/>
      <c r="P65" s="152"/>
      <c r="Q65" s="152"/>
      <c r="R65" s="152"/>
      <c r="S65" s="152"/>
      <c r="T65" s="152" t="s">
        <v>117</v>
      </c>
      <c r="U65" s="152"/>
      <c r="V65" s="152"/>
      <c r="W65" s="174"/>
      <c r="X65" s="187"/>
    </row>
    <row r="66" spans="2:24" ht="30.75" customHeight="1" x14ac:dyDescent="0.25">
      <c r="B66" s="225" t="s">
        <v>205</v>
      </c>
      <c r="C66" s="226"/>
      <c r="D66" s="226"/>
      <c r="E66" s="226"/>
      <c r="F66" s="226"/>
      <c r="G66" s="226"/>
      <c r="H66" s="227"/>
      <c r="I66" s="231" t="s">
        <v>297</v>
      </c>
      <c r="J66" s="232"/>
      <c r="K66" s="140" t="s">
        <v>29</v>
      </c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73"/>
      <c r="X66" s="187"/>
    </row>
    <row r="67" spans="2:24" ht="30.75" customHeight="1" thickBot="1" x14ac:dyDescent="0.3">
      <c r="B67" s="228"/>
      <c r="C67" s="229"/>
      <c r="D67" s="229"/>
      <c r="E67" s="229"/>
      <c r="F67" s="229"/>
      <c r="G67" s="229"/>
      <c r="H67" s="230"/>
      <c r="I67" s="233"/>
      <c r="J67" s="234"/>
      <c r="K67" s="141" t="s">
        <v>117</v>
      </c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74"/>
      <c r="X67" s="187"/>
    </row>
    <row r="68" spans="2:24" ht="30.75" customHeight="1" x14ac:dyDescent="0.25">
      <c r="B68" s="225" t="s">
        <v>298</v>
      </c>
      <c r="C68" s="226"/>
      <c r="D68" s="226"/>
      <c r="E68" s="226"/>
      <c r="F68" s="226"/>
      <c r="G68" s="226"/>
      <c r="H68" s="227"/>
      <c r="I68" s="231" t="s">
        <v>297</v>
      </c>
      <c r="J68" s="232"/>
      <c r="K68" s="140" t="s">
        <v>29</v>
      </c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73"/>
      <c r="X68" s="187"/>
    </row>
    <row r="69" spans="2:24" ht="30.75" customHeight="1" thickBot="1" x14ac:dyDescent="0.3">
      <c r="B69" s="228"/>
      <c r="C69" s="229"/>
      <c r="D69" s="229"/>
      <c r="E69" s="229"/>
      <c r="F69" s="229"/>
      <c r="G69" s="229"/>
      <c r="H69" s="230"/>
      <c r="I69" s="233"/>
      <c r="J69" s="234"/>
      <c r="K69" s="141" t="s">
        <v>117</v>
      </c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74"/>
      <c r="X69" s="187"/>
    </row>
    <row r="70" spans="2:24" ht="30.75" customHeight="1" x14ac:dyDescent="0.25">
      <c r="B70" s="268" t="s">
        <v>299</v>
      </c>
      <c r="C70" s="269"/>
      <c r="D70" s="269"/>
      <c r="E70" s="269"/>
      <c r="F70" s="269"/>
      <c r="G70" s="269"/>
      <c r="H70" s="269"/>
      <c r="I70" s="231" t="s">
        <v>201</v>
      </c>
      <c r="J70" s="232"/>
      <c r="K70" s="140" t="s">
        <v>29</v>
      </c>
      <c r="L70" s="151"/>
      <c r="M70" s="151"/>
      <c r="N70" s="151"/>
      <c r="O70" s="151"/>
      <c r="P70" s="151"/>
      <c r="Q70" s="151"/>
      <c r="R70" s="151"/>
      <c r="S70" s="151"/>
      <c r="T70" s="151"/>
      <c r="U70" s="151" t="s">
        <v>29</v>
      </c>
      <c r="V70" s="151"/>
      <c r="W70" s="173"/>
      <c r="X70" s="187"/>
    </row>
    <row r="71" spans="2:24" ht="30.75" customHeight="1" x14ac:dyDescent="0.25">
      <c r="B71" s="268"/>
      <c r="C71" s="269"/>
      <c r="D71" s="269"/>
      <c r="E71" s="269"/>
      <c r="F71" s="269"/>
      <c r="G71" s="269"/>
      <c r="H71" s="269"/>
      <c r="I71" s="233"/>
      <c r="J71" s="234"/>
      <c r="K71" s="141" t="s">
        <v>117</v>
      </c>
      <c r="L71" s="152"/>
      <c r="M71" s="152"/>
      <c r="N71" s="152"/>
      <c r="O71" s="152"/>
      <c r="P71" s="152"/>
      <c r="Q71" s="152"/>
      <c r="R71" s="152"/>
      <c r="S71" s="152"/>
      <c r="T71" s="152"/>
      <c r="U71" s="152" t="s">
        <v>117</v>
      </c>
      <c r="V71" s="152"/>
      <c r="W71" s="174"/>
      <c r="X71" s="186"/>
    </row>
    <row r="72" spans="2:24" ht="18" customHeight="1" thickBot="1" x14ac:dyDescent="0.3">
      <c r="B72" s="245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19"/>
    </row>
    <row r="73" spans="2:24" ht="23.25" customHeight="1" x14ac:dyDescent="0.25">
      <c r="B73" s="263" t="s">
        <v>207</v>
      </c>
      <c r="C73" s="264"/>
      <c r="D73" s="264"/>
      <c r="E73" s="264"/>
      <c r="F73" s="264"/>
      <c r="G73" s="264"/>
      <c r="H73" s="264"/>
      <c r="I73" s="262" t="s">
        <v>300</v>
      </c>
      <c r="J73" s="262"/>
      <c r="K73" s="150" t="s">
        <v>29</v>
      </c>
      <c r="L73" s="151"/>
      <c r="M73" s="151"/>
      <c r="N73" s="151" t="s">
        <v>29</v>
      </c>
      <c r="O73" s="151"/>
      <c r="P73" s="151"/>
      <c r="Q73" s="151"/>
      <c r="R73" s="151"/>
      <c r="S73" s="151"/>
      <c r="T73" s="151" t="s">
        <v>29</v>
      </c>
      <c r="U73" s="151"/>
      <c r="V73" s="151"/>
      <c r="W73" s="173"/>
      <c r="X73" s="197"/>
    </row>
    <row r="74" spans="2:24" ht="21.75" customHeight="1" x14ac:dyDescent="0.25">
      <c r="B74" s="268"/>
      <c r="C74" s="269"/>
      <c r="D74" s="269"/>
      <c r="E74" s="269"/>
      <c r="F74" s="269"/>
      <c r="G74" s="269"/>
      <c r="H74" s="269"/>
      <c r="I74" s="307"/>
      <c r="J74" s="307"/>
      <c r="K74" s="143" t="s">
        <v>117</v>
      </c>
      <c r="L74" s="165"/>
      <c r="M74" s="165"/>
      <c r="N74" s="165" t="s">
        <v>117</v>
      </c>
      <c r="O74" s="165"/>
      <c r="P74" s="165"/>
      <c r="Q74" s="165"/>
      <c r="R74" s="165"/>
      <c r="S74" s="165"/>
      <c r="T74" s="221" t="s">
        <v>117</v>
      </c>
      <c r="U74" s="165"/>
      <c r="V74" s="165"/>
      <c r="W74" s="154"/>
      <c r="X74" s="220"/>
    </row>
    <row r="75" spans="2:24" ht="24" customHeight="1" x14ac:dyDescent="0.25">
      <c r="B75" s="268" t="s">
        <v>301</v>
      </c>
      <c r="C75" s="269"/>
      <c r="D75" s="269"/>
      <c r="E75" s="269"/>
      <c r="F75" s="269"/>
      <c r="G75" s="269"/>
      <c r="H75" s="269"/>
      <c r="I75" s="239" t="s">
        <v>300</v>
      </c>
      <c r="J75" s="239"/>
      <c r="K75" s="155" t="s">
        <v>29</v>
      </c>
      <c r="L75" s="161"/>
      <c r="M75" s="161"/>
      <c r="N75" s="161"/>
      <c r="O75" s="161"/>
      <c r="P75" s="161"/>
      <c r="Q75" s="161"/>
      <c r="R75" s="161"/>
      <c r="S75" s="161"/>
      <c r="T75" s="161" t="s">
        <v>29</v>
      </c>
      <c r="U75" s="161"/>
      <c r="V75" s="161"/>
      <c r="W75" s="178"/>
      <c r="X75" s="187"/>
    </row>
    <row r="76" spans="2:24" ht="22.5" customHeight="1" x14ac:dyDescent="0.25">
      <c r="B76" s="268"/>
      <c r="C76" s="269"/>
      <c r="D76" s="269"/>
      <c r="E76" s="269"/>
      <c r="F76" s="269"/>
      <c r="G76" s="269"/>
      <c r="H76" s="269"/>
      <c r="I76" s="239"/>
      <c r="J76" s="239"/>
      <c r="K76" s="156" t="s">
        <v>117</v>
      </c>
      <c r="L76" s="154"/>
      <c r="M76" s="154"/>
      <c r="N76" s="154"/>
      <c r="O76" s="154"/>
      <c r="P76" s="154"/>
      <c r="Q76" s="154"/>
      <c r="R76" s="154"/>
      <c r="S76" s="154"/>
      <c r="T76" s="171"/>
      <c r="U76" s="154"/>
      <c r="V76" s="154"/>
      <c r="W76" s="174"/>
      <c r="X76" s="187" t="s">
        <v>33</v>
      </c>
    </row>
    <row r="77" spans="2:24" ht="33.75" customHeight="1" x14ac:dyDescent="0.25">
      <c r="B77" s="268" t="s">
        <v>302</v>
      </c>
      <c r="C77" s="269"/>
      <c r="D77" s="269"/>
      <c r="E77" s="269"/>
      <c r="F77" s="269"/>
      <c r="G77" s="269"/>
      <c r="H77" s="269"/>
      <c r="I77" s="239" t="s">
        <v>194</v>
      </c>
      <c r="J77" s="239"/>
      <c r="K77" s="155" t="s">
        <v>29</v>
      </c>
      <c r="L77" s="161"/>
      <c r="M77" s="155" t="s">
        <v>29</v>
      </c>
      <c r="N77" s="155" t="s">
        <v>29</v>
      </c>
      <c r="O77" s="155" t="s">
        <v>29</v>
      </c>
      <c r="P77" s="155" t="s">
        <v>29</v>
      </c>
      <c r="Q77" s="161"/>
      <c r="R77" s="166"/>
      <c r="S77" s="161"/>
      <c r="T77" s="155" t="s">
        <v>29</v>
      </c>
      <c r="U77" s="155" t="s">
        <v>29</v>
      </c>
      <c r="V77" s="155" t="s">
        <v>29</v>
      </c>
      <c r="W77" s="178"/>
      <c r="X77" s="187"/>
    </row>
    <row r="78" spans="2:24" ht="24.75" customHeight="1" x14ac:dyDescent="0.25">
      <c r="B78" s="268"/>
      <c r="C78" s="269"/>
      <c r="D78" s="269"/>
      <c r="E78" s="269"/>
      <c r="F78" s="269"/>
      <c r="G78" s="269"/>
      <c r="H78" s="269"/>
      <c r="I78" s="239"/>
      <c r="J78" s="239"/>
      <c r="K78" s="156" t="s">
        <v>117</v>
      </c>
      <c r="L78" s="154"/>
      <c r="M78" s="154" t="s">
        <v>117</v>
      </c>
      <c r="N78" s="154" t="s">
        <v>117</v>
      </c>
      <c r="O78" s="154" t="s">
        <v>117</v>
      </c>
      <c r="P78" s="154" t="s">
        <v>117</v>
      </c>
      <c r="Q78" s="154"/>
      <c r="R78" s="154"/>
      <c r="S78" s="154"/>
      <c r="T78" s="154"/>
      <c r="U78" s="154"/>
      <c r="V78" s="154" t="s">
        <v>117</v>
      </c>
      <c r="W78" s="154"/>
      <c r="X78" s="220"/>
    </row>
    <row r="79" spans="2:24" ht="39" customHeight="1" x14ac:dyDescent="0.25">
      <c r="B79" s="268" t="s">
        <v>208</v>
      </c>
      <c r="C79" s="269"/>
      <c r="D79" s="269"/>
      <c r="E79" s="269"/>
      <c r="F79" s="269"/>
      <c r="G79" s="269"/>
      <c r="H79" s="269"/>
      <c r="I79" s="239" t="s">
        <v>209</v>
      </c>
      <c r="J79" s="239"/>
      <c r="K79" s="155" t="s">
        <v>29</v>
      </c>
      <c r="L79" s="161" t="s">
        <v>29</v>
      </c>
      <c r="M79" s="161" t="s">
        <v>29</v>
      </c>
      <c r="N79" s="161"/>
      <c r="O79" s="161"/>
      <c r="P79" s="161"/>
      <c r="Q79" s="161"/>
      <c r="R79" s="161"/>
      <c r="S79" s="161"/>
      <c r="T79" s="161"/>
      <c r="U79" s="161"/>
      <c r="V79" s="161"/>
      <c r="W79" s="178"/>
      <c r="X79" s="187"/>
    </row>
    <row r="80" spans="2:24" ht="32.25" customHeight="1" thickBot="1" x14ac:dyDescent="0.3">
      <c r="B80" s="268"/>
      <c r="C80" s="269"/>
      <c r="D80" s="269"/>
      <c r="E80" s="269"/>
      <c r="F80" s="269"/>
      <c r="G80" s="269"/>
      <c r="H80" s="269"/>
      <c r="I80" s="239"/>
      <c r="J80" s="239"/>
      <c r="K80" s="156" t="s">
        <v>117</v>
      </c>
      <c r="L80" s="154" t="s">
        <v>117</v>
      </c>
      <c r="M80" s="154" t="s">
        <v>117</v>
      </c>
      <c r="N80" s="154"/>
      <c r="O80" s="154"/>
      <c r="P80" s="154"/>
      <c r="Q80" s="154"/>
      <c r="R80" s="154"/>
      <c r="S80" s="154"/>
      <c r="T80" s="154"/>
      <c r="U80" s="154"/>
      <c r="V80" s="154"/>
      <c r="W80" s="174"/>
      <c r="X80" s="187"/>
    </row>
    <row r="81" spans="2:24" ht="24.75" customHeight="1" x14ac:dyDescent="0.25">
      <c r="B81" s="268" t="s">
        <v>255</v>
      </c>
      <c r="C81" s="269"/>
      <c r="D81" s="269"/>
      <c r="E81" s="269"/>
      <c r="F81" s="269"/>
      <c r="G81" s="269"/>
      <c r="H81" s="269"/>
      <c r="I81" s="239" t="s">
        <v>209</v>
      </c>
      <c r="J81" s="239"/>
      <c r="K81" s="155" t="s">
        <v>29</v>
      </c>
      <c r="L81" s="161" t="s">
        <v>29</v>
      </c>
      <c r="M81" s="161" t="s">
        <v>29</v>
      </c>
      <c r="N81" s="161"/>
      <c r="O81" s="161"/>
      <c r="P81" s="161"/>
      <c r="Q81" s="161"/>
      <c r="R81" s="161"/>
      <c r="S81" s="161"/>
      <c r="T81" s="161"/>
      <c r="U81" s="161"/>
      <c r="V81" s="161"/>
      <c r="W81" s="173"/>
      <c r="X81" s="187"/>
    </row>
    <row r="82" spans="2:24" ht="24.75" customHeight="1" thickBot="1" x14ac:dyDescent="0.3">
      <c r="B82" s="265"/>
      <c r="C82" s="266"/>
      <c r="D82" s="266"/>
      <c r="E82" s="266"/>
      <c r="F82" s="266"/>
      <c r="G82" s="266"/>
      <c r="H82" s="266"/>
      <c r="I82" s="239"/>
      <c r="J82" s="239"/>
      <c r="K82" s="156" t="s">
        <v>117</v>
      </c>
      <c r="L82" s="154" t="s">
        <v>117</v>
      </c>
      <c r="M82" s="154" t="s">
        <v>117</v>
      </c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220"/>
    </row>
    <row r="83" spans="2:24" ht="24.75" customHeight="1" x14ac:dyDescent="0.25">
      <c r="B83" s="268" t="s">
        <v>210</v>
      </c>
      <c r="C83" s="269"/>
      <c r="D83" s="269"/>
      <c r="E83" s="269"/>
      <c r="F83" s="269"/>
      <c r="G83" s="269"/>
      <c r="H83" s="269"/>
      <c r="I83" s="306" t="s">
        <v>211</v>
      </c>
      <c r="J83" s="306"/>
      <c r="K83" s="140" t="s">
        <v>29</v>
      </c>
      <c r="L83" s="159"/>
      <c r="M83" s="159"/>
      <c r="N83" s="159" t="s">
        <v>29</v>
      </c>
      <c r="O83" s="159"/>
      <c r="P83" s="159"/>
      <c r="Q83" s="159"/>
      <c r="R83" s="159"/>
      <c r="S83" s="159"/>
      <c r="T83" s="159"/>
      <c r="U83" s="159"/>
      <c r="V83" s="159" t="s">
        <v>29</v>
      </c>
      <c r="W83" s="178"/>
      <c r="X83" s="187"/>
    </row>
    <row r="84" spans="2:24" ht="24.75" customHeight="1" thickBot="1" x14ac:dyDescent="0.3">
      <c r="B84" s="265"/>
      <c r="C84" s="266"/>
      <c r="D84" s="266"/>
      <c r="E84" s="266"/>
      <c r="F84" s="266"/>
      <c r="G84" s="266"/>
      <c r="H84" s="266"/>
      <c r="I84" s="307"/>
      <c r="J84" s="307"/>
      <c r="K84" s="144" t="s">
        <v>117</v>
      </c>
      <c r="L84" s="152"/>
      <c r="M84" s="152"/>
      <c r="N84" s="152" t="s">
        <v>117</v>
      </c>
      <c r="O84" s="152"/>
      <c r="P84" s="152"/>
      <c r="Q84" s="152"/>
      <c r="R84" s="152"/>
      <c r="S84" s="152"/>
      <c r="T84" s="152"/>
      <c r="U84" s="152"/>
      <c r="V84" s="152" t="s">
        <v>117</v>
      </c>
      <c r="W84" s="174"/>
      <c r="X84" s="196"/>
    </row>
    <row r="85" spans="2:24" ht="18" customHeight="1" thickBot="1" x14ac:dyDescent="0.3">
      <c r="B85" s="310" t="s">
        <v>150</v>
      </c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1"/>
      <c r="X85" s="192"/>
    </row>
    <row r="86" spans="2:24" ht="18" customHeight="1" thickBot="1" x14ac:dyDescent="0.3">
      <c r="B86" s="312" t="s">
        <v>151</v>
      </c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210"/>
    </row>
    <row r="87" spans="2:24" ht="25.5" customHeight="1" x14ac:dyDescent="0.25">
      <c r="B87" s="263" t="s">
        <v>303</v>
      </c>
      <c r="C87" s="264"/>
      <c r="D87" s="264"/>
      <c r="E87" s="264"/>
      <c r="F87" s="264"/>
      <c r="G87" s="264"/>
      <c r="H87" s="264"/>
      <c r="I87" s="262" t="s">
        <v>212</v>
      </c>
      <c r="J87" s="262"/>
      <c r="K87" s="150" t="s">
        <v>29</v>
      </c>
      <c r="L87" s="151" t="s">
        <v>29</v>
      </c>
      <c r="M87" s="151" t="s">
        <v>29</v>
      </c>
      <c r="N87" s="151" t="s">
        <v>29</v>
      </c>
      <c r="O87" s="151"/>
      <c r="P87" s="151"/>
      <c r="Q87" s="151"/>
      <c r="R87" s="151"/>
      <c r="S87" s="151"/>
      <c r="T87" s="151" t="s">
        <v>29</v>
      </c>
      <c r="U87" s="151"/>
      <c r="V87" s="151"/>
      <c r="W87" s="173"/>
      <c r="X87" s="197"/>
    </row>
    <row r="88" spans="2:24" ht="24.75" customHeight="1" thickBot="1" x14ac:dyDescent="0.3">
      <c r="B88" s="268"/>
      <c r="C88" s="269"/>
      <c r="D88" s="269"/>
      <c r="E88" s="269"/>
      <c r="F88" s="269"/>
      <c r="G88" s="269"/>
      <c r="H88" s="269"/>
      <c r="I88" s="239"/>
      <c r="J88" s="239"/>
      <c r="K88" s="141" t="s">
        <v>117</v>
      </c>
      <c r="L88" s="152" t="s">
        <v>117</v>
      </c>
      <c r="M88" s="152" t="s">
        <v>117</v>
      </c>
      <c r="N88" s="152" t="s">
        <v>117</v>
      </c>
      <c r="O88" s="152"/>
      <c r="P88" s="152"/>
      <c r="Q88" s="152"/>
      <c r="R88" s="152"/>
      <c r="S88" s="152"/>
      <c r="T88" s="169" t="s">
        <v>117</v>
      </c>
      <c r="U88" s="152"/>
      <c r="V88" s="152"/>
      <c r="W88" s="154"/>
      <c r="X88" s="220"/>
    </row>
    <row r="89" spans="2:24" ht="25.5" customHeight="1" x14ac:dyDescent="0.25">
      <c r="B89" s="268" t="s">
        <v>304</v>
      </c>
      <c r="C89" s="269"/>
      <c r="D89" s="269"/>
      <c r="E89" s="269"/>
      <c r="F89" s="269"/>
      <c r="G89" s="269"/>
      <c r="H89" s="269"/>
      <c r="I89" s="239" t="s">
        <v>213</v>
      </c>
      <c r="J89" s="239"/>
      <c r="K89" s="140" t="s">
        <v>29</v>
      </c>
      <c r="L89" s="151"/>
      <c r="M89" s="151"/>
      <c r="N89" s="151" t="s">
        <v>29</v>
      </c>
      <c r="O89" s="151"/>
      <c r="P89" s="151"/>
      <c r="Q89" s="151"/>
      <c r="R89" s="151"/>
      <c r="S89" s="151"/>
      <c r="T89" s="151"/>
      <c r="U89" s="151"/>
      <c r="V89" s="151"/>
      <c r="W89" s="178"/>
      <c r="X89" s="187"/>
    </row>
    <row r="90" spans="2:24" ht="24.75" customHeight="1" x14ac:dyDescent="0.25">
      <c r="B90" s="268"/>
      <c r="C90" s="269"/>
      <c r="D90" s="269"/>
      <c r="E90" s="269"/>
      <c r="F90" s="269"/>
      <c r="G90" s="269"/>
      <c r="H90" s="269"/>
      <c r="I90" s="239"/>
      <c r="J90" s="239"/>
      <c r="K90" s="141" t="s">
        <v>117</v>
      </c>
      <c r="L90" s="152"/>
      <c r="M90" s="152"/>
      <c r="N90" s="152" t="s">
        <v>117</v>
      </c>
      <c r="O90" s="152"/>
      <c r="P90" s="152"/>
      <c r="Q90" s="152"/>
      <c r="R90" s="152"/>
      <c r="S90" s="152"/>
      <c r="T90" s="152"/>
      <c r="U90" s="152"/>
      <c r="V90" s="152"/>
      <c r="W90" s="174"/>
      <c r="X90" s="187"/>
    </row>
    <row r="91" spans="2:24" ht="18" customHeight="1" thickBot="1" x14ac:dyDescent="0.3">
      <c r="B91" s="270" t="s">
        <v>152</v>
      </c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10"/>
    </row>
    <row r="92" spans="2:24" ht="25.5" customHeight="1" x14ac:dyDescent="0.25">
      <c r="B92" s="263" t="s">
        <v>215</v>
      </c>
      <c r="C92" s="264"/>
      <c r="D92" s="264"/>
      <c r="E92" s="264"/>
      <c r="F92" s="264"/>
      <c r="G92" s="264"/>
      <c r="H92" s="264"/>
      <c r="I92" s="262" t="s">
        <v>214</v>
      </c>
      <c r="J92" s="262"/>
      <c r="K92" s="150" t="s">
        <v>29</v>
      </c>
      <c r="L92" s="151" t="s">
        <v>29</v>
      </c>
      <c r="M92" s="151" t="s">
        <v>29</v>
      </c>
      <c r="N92" s="151" t="s">
        <v>29</v>
      </c>
      <c r="O92" s="151"/>
      <c r="P92" s="151"/>
      <c r="Q92" s="151"/>
      <c r="R92" s="151"/>
      <c r="S92" s="151"/>
      <c r="T92" s="151"/>
      <c r="U92" s="151"/>
      <c r="V92" s="151"/>
      <c r="W92" s="173" t="s">
        <v>29</v>
      </c>
      <c r="X92" s="197"/>
    </row>
    <row r="93" spans="2:24" ht="24.75" customHeight="1" thickBot="1" x14ac:dyDescent="0.3">
      <c r="B93" s="268"/>
      <c r="C93" s="269"/>
      <c r="D93" s="269"/>
      <c r="E93" s="269"/>
      <c r="F93" s="269"/>
      <c r="G93" s="269"/>
      <c r="H93" s="269"/>
      <c r="I93" s="239"/>
      <c r="J93" s="239"/>
      <c r="K93" s="141" t="s">
        <v>117</v>
      </c>
      <c r="L93" s="152" t="s">
        <v>117</v>
      </c>
      <c r="M93" s="152" t="s">
        <v>117</v>
      </c>
      <c r="N93" s="152" t="s">
        <v>117</v>
      </c>
      <c r="O93" s="152"/>
      <c r="P93" s="152"/>
      <c r="Q93" s="152"/>
      <c r="R93" s="152"/>
      <c r="S93" s="152"/>
      <c r="T93" s="152"/>
      <c r="U93" s="152"/>
      <c r="V93" s="152"/>
      <c r="W93" s="154" t="s">
        <v>117</v>
      </c>
      <c r="X93" s="220"/>
    </row>
    <row r="94" spans="2:24" ht="25.5" customHeight="1" x14ac:dyDescent="0.25">
      <c r="B94" s="268" t="s">
        <v>154</v>
      </c>
      <c r="C94" s="269"/>
      <c r="D94" s="269"/>
      <c r="E94" s="269"/>
      <c r="F94" s="269"/>
      <c r="G94" s="269"/>
      <c r="H94" s="269"/>
      <c r="I94" s="239" t="s">
        <v>223</v>
      </c>
      <c r="J94" s="239"/>
      <c r="K94" s="140" t="s">
        <v>29</v>
      </c>
      <c r="L94" s="151"/>
      <c r="M94" s="151"/>
      <c r="N94" s="151" t="s">
        <v>29</v>
      </c>
      <c r="O94" s="151"/>
      <c r="P94" s="151"/>
      <c r="Q94" s="151"/>
      <c r="R94" s="151"/>
      <c r="S94" s="151"/>
      <c r="T94" s="151"/>
      <c r="U94" s="151" t="s">
        <v>29</v>
      </c>
      <c r="V94" s="151"/>
      <c r="W94" s="178"/>
      <c r="X94" s="187"/>
    </row>
    <row r="95" spans="2:24" ht="24.75" customHeight="1" x14ac:dyDescent="0.25">
      <c r="B95" s="268"/>
      <c r="C95" s="269"/>
      <c r="D95" s="269"/>
      <c r="E95" s="269"/>
      <c r="F95" s="269"/>
      <c r="G95" s="269"/>
      <c r="H95" s="269"/>
      <c r="I95" s="239"/>
      <c r="J95" s="239"/>
      <c r="K95" s="141" t="s">
        <v>117</v>
      </c>
      <c r="L95" s="152"/>
      <c r="M95" s="152"/>
      <c r="N95" s="152" t="s">
        <v>117</v>
      </c>
      <c r="O95" s="152"/>
      <c r="P95" s="152"/>
      <c r="Q95" s="152"/>
      <c r="R95" s="152"/>
      <c r="S95" s="152"/>
      <c r="T95" s="152"/>
      <c r="U95" s="169"/>
      <c r="V95" s="152"/>
      <c r="W95" s="174"/>
      <c r="X95" s="187" t="s">
        <v>33</v>
      </c>
    </row>
    <row r="96" spans="2:24" ht="18" customHeight="1" thickBot="1" x14ac:dyDescent="0.3">
      <c r="B96" s="270" t="s">
        <v>153</v>
      </c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187"/>
    </row>
    <row r="97" spans="2:24" ht="25.5" customHeight="1" x14ac:dyDescent="0.25">
      <c r="B97" s="263" t="s">
        <v>219</v>
      </c>
      <c r="C97" s="264"/>
      <c r="D97" s="264"/>
      <c r="E97" s="264"/>
      <c r="F97" s="264"/>
      <c r="G97" s="264"/>
      <c r="H97" s="264"/>
      <c r="I97" s="262" t="s">
        <v>216</v>
      </c>
      <c r="J97" s="262"/>
      <c r="K97" s="150" t="s">
        <v>29</v>
      </c>
      <c r="L97" s="151" t="s">
        <v>29</v>
      </c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73" t="s">
        <v>29</v>
      </c>
      <c r="X97" s="187"/>
    </row>
    <row r="98" spans="2:24" ht="24.75" customHeight="1" thickBot="1" x14ac:dyDescent="0.3">
      <c r="B98" s="265"/>
      <c r="C98" s="266"/>
      <c r="D98" s="266"/>
      <c r="E98" s="266"/>
      <c r="F98" s="266"/>
      <c r="G98" s="266"/>
      <c r="H98" s="266"/>
      <c r="I98" s="267"/>
      <c r="J98" s="267"/>
      <c r="K98" s="144" t="s">
        <v>117</v>
      </c>
      <c r="L98" s="152" t="s">
        <v>117</v>
      </c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74" t="s">
        <v>117</v>
      </c>
      <c r="X98" s="187"/>
    </row>
    <row r="99" spans="2:24" ht="17.25" customHeight="1" thickBot="1" x14ac:dyDescent="0.3">
      <c r="B99" s="270" t="s">
        <v>155</v>
      </c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71"/>
      <c r="T99" s="271"/>
      <c r="U99" s="271"/>
      <c r="V99" s="271"/>
      <c r="W99" s="271"/>
      <c r="X99" s="210"/>
    </row>
    <row r="100" spans="2:24" ht="25.5" customHeight="1" x14ac:dyDescent="0.25">
      <c r="B100" s="263" t="s">
        <v>256</v>
      </c>
      <c r="C100" s="264"/>
      <c r="D100" s="264"/>
      <c r="E100" s="264"/>
      <c r="F100" s="264"/>
      <c r="G100" s="264"/>
      <c r="H100" s="264"/>
      <c r="I100" s="262" t="s">
        <v>216</v>
      </c>
      <c r="J100" s="262"/>
      <c r="K100" s="150" t="s">
        <v>29</v>
      </c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77" t="s">
        <v>29</v>
      </c>
      <c r="X100" s="197"/>
    </row>
    <row r="101" spans="2:24" ht="61.5" customHeight="1" thickBot="1" x14ac:dyDescent="0.3">
      <c r="B101" s="268"/>
      <c r="C101" s="269"/>
      <c r="D101" s="269"/>
      <c r="E101" s="269"/>
      <c r="F101" s="269"/>
      <c r="G101" s="269"/>
      <c r="H101" s="269"/>
      <c r="I101" s="239"/>
      <c r="J101" s="239"/>
      <c r="K101" s="143" t="s">
        <v>117</v>
      </c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74" t="s">
        <v>117</v>
      </c>
      <c r="X101" s="222" t="s">
        <v>339</v>
      </c>
    </row>
    <row r="102" spans="2:24" ht="25.5" customHeight="1" x14ac:dyDescent="0.25">
      <c r="B102" s="268" t="s">
        <v>257</v>
      </c>
      <c r="C102" s="269"/>
      <c r="D102" s="269"/>
      <c r="E102" s="269"/>
      <c r="F102" s="269"/>
      <c r="G102" s="269"/>
      <c r="H102" s="269"/>
      <c r="I102" s="239" t="s">
        <v>126</v>
      </c>
      <c r="J102" s="239"/>
      <c r="K102" s="155" t="s">
        <v>29</v>
      </c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70"/>
      <c r="W102" s="173" t="s">
        <v>29</v>
      </c>
      <c r="X102" s="187"/>
    </row>
    <row r="103" spans="2:24" ht="61.5" customHeight="1" thickBot="1" x14ac:dyDescent="0.3">
      <c r="B103" s="268"/>
      <c r="C103" s="269"/>
      <c r="D103" s="269"/>
      <c r="E103" s="269"/>
      <c r="F103" s="269"/>
      <c r="G103" s="269"/>
      <c r="H103" s="269"/>
      <c r="I103" s="239"/>
      <c r="J103" s="239"/>
      <c r="K103" s="156" t="s">
        <v>117</v>
      </c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76"/>
      <c r="X103" s="222" t="s">
        <v>318</v>
      </c>
    </row>
    <row r="104" spans="2:24" ht="24.75" customHeight="1" x14ac:dyDescent="0.25">
      <c r="B104" s="268" t="s">
        <v>258</v>
      </c>
      <c r="C104" s="269"/>
      <c r="D104" s="269"/>
      <c r="E104" s="269"/>
      <c r="F104" s="269"/>
      <c r="G104" s="269"/>
      <c r="H104" s="269"/>
      <c r="I104" s="239" t="s">
        <v>216</v>
      </c>
      <c r="J104" s="239"/>
      <c r="K104" s="155" t="s">
        <v>29</v>
      </c>
      <c r="L104" s="151"/>
      <c r="M104" s="151"/>
      <c r="N104" s="151" t="s">
        <v>29</v>
      </c>
      <c r="O104" s="151"/>
      <c r="P104" s="151"/>
      <c r="Q104" s="151"/>
      <c r="R104" s="151"/>
      <c r="S104" s="151"/>
      <c r="T104" s="151"/>
      <c r="U104" s="151"/>
      <c r="V104" s="151"/>
      <c r="W104" s="173"/>
      <c r="X104" s="187"/>
    </row>
    <row r="105" spans="2:24" ht="24.75" customHeight="1" x14ac:dyDescent="0.25">
      <c r="B105" s="268"/>
      <c r="C105" s="269"/>
      <c r="D105" s="269"/>
      <c r="E105" s="269"/>
      <c r="F105" s="269"/>
      <c r="G105" s="269"/>
      <c r="H105" s="269"/>
      <c r="I105" s="239"/>
      <c r="J105" s="239"/>
      <c r="K105" s="156" t="s">
        <v>117</v>
      </c>
      <c r="L105" s="152"/>
      <c r="M105" s="152"/>
      <c r="N105" s="152" t="s">
        <v>117</v>
      </c>
      <c r="O105" s="152"/>
      <c r="P105" s="152"/>
      <c r="Q105" s="152"/>
      <c r="R105" s="152"/>
      <c r="S105" s="152"/>
      <c r="T105" s="152"/>
      <c r="U105" s="152"/>
      <c r="V105" s="152"/>
      <c r="W105" s="174"/>
      <c r="X105" s="187"/>
    </row>
    <row r="106" spans="2:24" ht="24.75" customHeight="1" x14ac:dyDescent="0.25">
      <c r="B106" s="268" t="s">
        <v>217</v>
      </c>
      <c r="C106" s="269"/>
      <c r="D106" s="269"/>
      <c r="E106" s="269"/>
      <c r="F106" s="269"/>
      <c r="G106" s="269"/>
      <c r="H106" s="269"/>
      <c r="I106" s="239" t="s">
        <v>216</v>
      </c>
      <c r="J106" s="239"/>
      <c r="K106" s="155" t="s">
        <v>29</v>
      </c>
      <c r="L106" s="155" t="s">
        <v>29</v>
      </c>
      <c r="M106" s="155" t="s">
        <v>29</v>
      </c>
      <c r="N106" s="155" t="s">
        <v>29</v>
      </c>
      <c r="O106" s="155" t="s">
        <v>29</v>
      </c>
      <c r="P106" s="155" t="s">
        <v>29</v>
      </c>
      <c r="Q106" s="155" t="s">
        <v>29</v>
      </c>
      <c r="R106" s="155" t="s">
        <v>29</v>
      </c>
      <c r="S106" s="155" t="s">
        <v>29</v>
      </c>
      <c r="T106" s="155" t="s">
        <v>29</v>
      </c>
      <c r="U106" s="155" t="s">
        <v>29</v>
      </c>
      <c r="V106" s="155" t="s">
        <v>29</v>
      </c>
      <c r="W106" s="179" t="s">
        <v>29</v>
      </c>
      <c r="X106" s="187"/>
    </row>
    <row r="107" spans="2:24" ht="24.75" customHeight="1" thickBot="1" x14ac:dyDescent="0.3">
      <c r="B107" s="268"/>
      <c r="C107" s="269"/>
      <c r="D107" s="269"/>
      <c r="E107" s="269"/>
      <c r="F107" s="269"/>
      <c r="G107" s="269"/>
      <c r="H107" s="269"/>
      <c r="I107" s="239"/>
      <c r="J107" s="239"/>
      <c r="K107" s="156" t="s">
        <v>117</v>
      </c>
      <c r="L107" s="152" t="s">
        <v>117</v>
      </c>
      <c r="M107" s="152" t="s">
        <v>117</v>
      </c>
      <c r="N107" s="152" t="s">
        <v>117</v>
      </c>
      <c r="O107" s="152" t="s">
        <v>117</v>
      </c>
      <c r="P107" s="152" t="s">
        <v>117</v>
      </c>
      <c r="Q107" s="152"/>
      <c r="R107" s="152"/>
      <c r="S107" s="152"/>
      <c r="T107" s="152"/>
      <c r="U107" s="152"/>
      <c r="V107" s="152"/>
      <c r="W107" s="176"/>
      <c r="X107" s="187" t="s">
        <v>33</v>
      </c>
    </row>
    <row r="108" spans="2:24" ht="17.25" customHeight="1" thickBot="1" x14ac:dyDescent="0.3">
      <c r="B108" s="242" t="s">
        <v>156</v>
      </c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10"/>
    </row>
    <row r="109" spans="2:24" ht="25.5" customHeight="1" x14ac:dyDescent="0.25">
      <c r="B109" s="263" t="s">
        <v>157</v>
      </c>
      <c r="C109" s="264"/>
      <c r="D109" s="264"/>
      <c r="E109" s="264"/>
      <c r="F109" s="264"/>
      <c r="G109" s="264"/>
      <c r="H109" s="264"/>
      <c r="I109" s="262" t="s">
        <v>194</v>
      </c>
      <c r="J109" s="262"/>
      <c r="K109" s="150" t="s">
        <v>29</v>
      </c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73" t="s">
        <v>29</v>
      </c>
      <c r="X109" s="197"/>
    </row>
    <row r="110" spans="2:24" ht="24.75" customHeight="1" thickBot="1" x14ac:dyDescent="0.3">
      <c r="B110" s="265"/>
      <c r="C110" s="266"/>
      <c r="D110" s="266"/>
      <c r="E110" s="266"/>
      <c r="F110" s="266"/>
      <c r="G110" s="266"/>
      <c r="H110" s="266"/>
      <c r="I110" s="267"/>
      <c r="J110" s="267"/>
      <c r="K110" s="144" t="s">
        <v>117</v>
      </c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76"/>
      <c r="X110" s="187" t="s">
        <v>33</v>
      </c>
    </row>
    <row r="111" spans="2:24" ht="17.25" customHeight="1" thickBot="1" x14ac:dyDescent="0.3">
      <c r="B111" s="242" t="s">
        <v>158</v>
      </c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187"/>
    </row>
    <row r="112" spans="2:24" ht="25.5" customHeight="1" x14ac:dyDescent="0.25">
      <c r="B112" s="263" t="s">
        <v>305</v>
      </c>
      <c r="C112" s="264"/>
      <c r="D112" s="264"/>
      <c r="E112" s="264"/>
      <c r="F112" s="264"/>
      <c r="G112" s="264"/>
      <c r="H112" s="264"/>
      <c r="I112" s="262" t="s">
        <v>194</v>
      </c>
      <c r="J112" s="262"/>
      <c r="K112" s="150" t="s">
        <v>29</v>
      </c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 t="s">
        <v>29</v>
      </c>
      <c r="W112" s="173"/>
      <c r="X112" s="187"/>
    </row>
    <row r="113" spans="2:24" ht="24.75" customHeight="1" thickBot="1" x14ac:dyDescent="0.3">
      <c r="B113" s="265"/>
      <c r="C113" s="266"/>
      <c r="D113" s="266"/>
      <c r="E113" s="266"/>
      <c r="F113" s="266"/>
      <c r="G113" s="266"/>
      <c r="H113" s="266"/>
      <c r="I113" s="267"/>
      <c r="J113" s="267"/>
      <c r="K113" s="144" t="s">
        <v>117</v>
      </c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69"/>
      <c r="W113" s="174"/>
      <c r="X113" s="187" t="s">
        <v>33</v>
      </c>
    </row>
    <row r="114" spans="2:24" ht="17.25" customHeight="1" thickBot="1" x14ac:dyDescent="0.3">
      <c r="B114" s="314" t="s">
        <v>159</v>
      </c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4"/>
      <c r="O114" s="244"/>
      <c r="P114" s="244"/>
      <c r="Q114" s="244"/>
      <c r="R114" s="244"/>
      <c r="S114" s="244"/>
      <c r="T114" s="244"/>
      <c r="U114" s="244"/>
      <c r="V114" s="244"/>
      <c r="W114" s="244"/>
      <c r="X114" s="210"/>
    </row>
    <row r="115" spans="2:24" ht="25.5" customHeight="1" x14ac:dyDescent="0.25">
      <c r="B115" s="268" t="s">
        <v>218</v>
      </c>
      <c r="C115" s="269"/>
      <c r="D115" s="269"/>
      <c r="E115" s="269"/>
      <c r="F115" s="269"/>
      <c r="G115" s="269"/>
      <c r="H115" s="269"/>
      <c r="I115" s="239" t="s">
        <v>194</v>
      </c>
      <c r="J115" s="239"/>
      <c r="K115" s="155" t="s">
        <v>29</v>
      </c>
      <c r="L115" s="151"/>
      <c r="M115" s="151"/>
      <c r="N115" s="151"/>
      <c r="O115" s="151"/>
      <c r="P115" s="151" t="s">
        <v>29</v>
      </c>
      <c r="Q115" s="151"/>
      <c r="R115" s="151"/>
      <c r="S115" s="151"/>
      <c r="T115" s="151"/>
      <c r="U115" s="151"/>
      <c r="V115" s="151"/>
      <c r="W115" s="173"/>
      <c r="X115" s="197"/>
    </row>
    <row r="116" spans="2:24" ht="24.75" customHeight="1" thickBot="1" x14ac:dyDescent="0.3">
      <c r="B116" s="268"/>
      <c r="C116" s="269"/>
      <c r="D116" s="269"/>
      <c r="E116" s="269"/>
      <c r="F116" s="269"/>
      <c r="G116" s="269"/>
      <c r="H116" s="269"/>
      <c r="I116" s="239"/>
      <c r="J116" s="239"/>
      <c r="K116" s="156" t="s">
        <v>117</v>
      </c>
      <c r="L116" s="152"/>
      <c r="M116" s="152"/>
      <c r="N116" s="152"/>
      <c r="O116" s="152"/>
      <c r="P116" s="152" t="s">
        <v>117</v>
      </c>
      <c r="Q116" s="152"/>
      <c r="R116" s="152"/>
      <c r="S116" s="152"/>
      <c r="T116" s="152"/>
      <c r="U116" s="152"/>
      <c r="V116" s="152"/>
      <c r="W116" s="174"/>
      <c r="X116" s="187"/>
    </row>
    <row r="117" spans="2:24" ht="45.75" customHeight="1" x14ac:dyDescent="0.25">
      <c r="B117" s="268" t="s">
        <v>306</v>
      </c>
      <c r="C117" s="269"/>
      <c r="D117" s="269"/>
      <c r="E117" s="269"/>
      <c r="F117" s="269"/>
      <c r="G117" s="269"/>
      <c r="H117" s="269"/>
      <c r="I117" s="239" t="s">
        <v>194</v>
      </c>
      <c r="J117" s="239"/>
      <c r="K117" s="155" t="s">
        <v>29</v>
      </c>
      <c r="L117" s="170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73"/>
      <c r="X117" s="222" t="s">
        <v>319</v>
      </c>
    </row>
    <row r="118" spans="2:24" ht="24.75" customHeight="1" x14ac:dyDescent="0.25">
      <c r="B118" s="433"/>
      <c r="C118" s="434"/>
      <c r="D118" s="434"/>
      <c r="E118" s="434"/>
      <c r="F118" s="434"/>
      <c r="G118" s="434"/>
      <c r="H118" s="434"/>
      <c r="I118" s="307"/>
      <c r="J118" s="307"/>
      <c r="K118" s="158" t="s">
        <v>117</v>
      </c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74"/>
      <c r="X118" s="187"/>
    </row>
    <row r="119" spans="2:24" ht="24.75" customHeight="1" thickBot="1" x14ac:dyDescent="0.3">
      <c r="B119" s="315" t="s">
        <v>307</v>
      </c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6"/>
      <c r="X119" s="210"/>
    </row>
    <row r="120" spans="2:24" ht="24.75" customHeight="1" x14ac:dyDescent="0.25">
      <c r="B120" s="269" t="s">
        <v>220</v>
      </c>
      <c r="C120" s="269"/>
      <c r="D120" s="269"/>
      <c r="E120" s="269"/>
      <c r="F120" s="269"/>
      <c r="G120" s="269"/>
      <c r="H120" s="269"/>
      <c r="I120" s="239" t="s">
        <v>194</v>
      </c>
      <c r="J120" s="239"/>
      <c r="K120" s="155" t="s">
        <v>29</v>
      </c>
      <c r="L120" s="151"/>
      <c r="M120" s="151"/>
      <c r="N120" s="151"/>
      <c r="O120" s="151" t="s">
        <v>29</v>
      </c>
      <c r="P120" s="151"/>
      <c r="Q120" s="151"/>
      <c r="R120" s="151"/>
      <c r="S120" s="151"/>
      <c r="T120" s="151"/>
      <c r="U120" s="151"/>
      <c r="V120" s="151"/>
      <c r="W120" s="173"/>
      <c r="X120" s="197"/>
    </row>
    <row r="121" spans="2:24" ht="24.75" customHeight="1" thickBot="1" x14ac:dyDescent="0.3">
      <c r="B121" s="269"/>
      <c r="C121" s="269"/>
      <c r="D121" s="269"/>
      <c r="E121" s="269"/>
      <c r="F121" s="269"/>
      <c r="G121" s="269"/>
      <c r="H121" s="269"/>
      <c r="I121" s="307"/>
      <c r="J121" s="307"/>
      <c r="K121" s="156" t="s">
        <v>117</v>
      </c>
      <c r="L121" s="152"/>
      <c r="M121" s="152"/>
      <c r="N121" s="152"/>
      <c r="O121" s="169"/>
      <c r="P121" s="152"/>
      <c r="Q121" s="152"/>
      <c r="R121" s="152"/>
      <c r="S121" s="152"/>
      <c r="T121" s="152"/>
      <c r="U121" s="152"/>
      <c r="V121" s="152"/>
      <c r="W121" s="174"/>
      <c r="X121" s="187" t="s">
        <v>33</v>
      </c>
    </row>
    <row r="122" spans="2:24" ht="24.75" customHeight="1" x14ac:dyDescent="0.25">
      <c r="B122" s="269" t="s">
        <v>308</v>
      </c>
      <c r="C122" s="269"/>
      <c r="D122" s="269"/>
      <c r="E122" s="269"/>
      <c r="F122" s="269"/>
      <c r="G122" s="269"/>
      <c r="H122" s="269"/>
      <c r="I122" s="239" t="s">
        <v>194</v>
      </c>
      <c r="J122" s="239"/>
      <c r="K122" s="155" t="s">
        <v>29</v>
      </c>
      <c r="L122" s="151"/>
      <c r="M122" s="151" t="s">
        <v>29</v>
      </c>
      <c r="N122" s="151"/>
      <c r="O122" s="151"/>
      <c r="P122" s="151"/>
      <c r="Q122" s="151"/>
      <c r="R122" s="151"/>
      <c r="S122" s="151"/>
      <c r="T122" s="151"/>
      <c r="U122" s="151"/>
      <c r="V122" s="151"/>
      <c r="W122" s="173"/>
      <c r="X122" s="187"/>
    </row>
    <row r="123" spans="2:24" ht="24.75" customHeight="1" x14ac:dyDescent="0.25">
      <c r="B123" s="269"/>
      <c r="C123" s="269"/>
      <c r="D123" s="269"/>
      <c r="E123" s="269"/>
      <c r="F123" s="269"/>
      <c r="G123" s="269"/>
      <c r="H123" s="269"/>
      <c r="I123" s="307"/>
      <c r="J123" s="307"/>
      <c r="K123" s="156" t="s">
        <v>117</v>
      </c>
      <c r="L123" s="152"/>
      <c r="M123" s="152" t="s">
        <v>117</v>
      </c>
      <c r="N123" s="152"/>
      <c r="O123" s="152"/>
      <c r="P123" s="152"/>
      <c r="Q123" s="152"/>
      <c r="R123" s="152"/>
      <c r="S123" s="152"/>
      <c r="T123" s="152"/>
      <c r="U123" s="152"/>
      <c r="V123" s="152"/>
      <c r="W123" s="174"/>
      <c r="X123" s="187"/>
    </row>
    <row r="124" spans="2:24" ht="24.75" customHeight="1" thickBot="1" x14ac:dyDescent="0.3">
      <c r="B124" s="315" t="s">
        <v>221</v>
      </c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6"/>
      <c r="X124" s="195"/>
    </row>
    <row r="125" spans="2:24" ht="24.75" customHeight="1" x14ac:dyDescent="0.25">
      <c r="B125" s="269" t="s">
        <v>222</v>
      </c>
      <c r="C125" s="269"/>
      <c r="D125" s="269"/>
      <c r="E125" s="269"/>
      <c r="F125" s="269"/>
      <c r="G125" s="269"/>
      <c r="H125" s="269"/>
      <c r="I125" s="239" t="s">
        <v>309</v>
      </c>
      <c r="J125" s="239"/>
      <c r="K125" s="155" t="s">
        <v>29</v>
      </c>
      <c r="L125" s="151"/>
      <c r="M125" s="151" t="s">
        <v>29</v>
      </c>
      <c r="N125" s="151" t="s">
        <v>29</v>
      </c>
      <c r="O125" s="151"/>
      <c r="P125" s="151"/>
      <c r="Q125" s="151"/>
      <c r="R125" s="151"/>
      <c r="S125" s="151"/>
      <c r="T125" s="151"/>
      <c r="U125" s="151"/>
      <c r="V125" s="151"/>
      <c r="W125" s="173"/>
      <c r="X125" s="187"/>
    </row>
    <row r="126" spans="2:24" ht="24.75" customHeight="1" x14ac:dyDescent="0.25">
      <c r="B126" s="269"/>
      <c r="C126" s="269"/>
      <c r="D126" s="269"/>
      <c r="E126" s="269"/>
      <c r="F126" s="269"/>
      <c r="G126" s="269"/>
      <c r="H126" s="269"/>
      <c r="I126" s="307"/>
      <c r="J126" s="307"/>
      <c r="K126" s="156" t="s">
        <v>117</v>
      </c>
      <c r="L126" s="152"/>
      <c r="M126" s="152" t="s">
        <v>117</v>
      </c>
      <c r="N126" s="152" t="s">
        <v>117</v>
      </c>
      <c r="O126" s="152"/>
      <c r="P126" s="152"/>
      <c r="Q126" s="152"/>
      <c r="R126" s="152"/>
      <c r="S126" s="152"/>
      <c r="T126" s="152"/>
      <c r="U126" s="152"/>
      <c r="V126" s="152"/>
      <c r="W126" s="174"/>
      <c r="X126" s="187"/>
    </row>
    <row r="127" spans="2:24" ht="17.25" customHeight="1" thickBot="1" x14ac:dyDescent="0.3">
      <c r="B127" s="245" t="s">
        <v>160</v>
      </c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10"/>
    </row>
    <row r="128" spans="2:24" ht="25.5" customHeight="1" x14ac:dyDescent="0.25">
      <c r="B128" s="263" t="s">
        <v>268</v>
      </c>
      <c r="C128" s="264"/>
      <c r="D128" s="264"/>
      <c r="E128" s="264"/>
      <c r="F128" s="264"/>
      <c r="G128" s="264"/>
      <c r="H128" s="264"/>
      <c r="I128" s="262" t="s">
        <v>223</v>
      </c>
      <c r="J128" s="262"/>
      <c r="K128" s="150" t="s">
        <v>29</v>
      </c>
      <c r="L128" s="151"/>
      <c r="M128" s="151"/>
      <c r="N128" s="151" t="s">
        <v>29</v>
      </c>
      <c r="O128" s="151"/>
      <c r="P128" s="151"/>
      <c r="Q128" s="151" t="s">
        <v>29</v>
      </c>
      <c r="R128" s="151"/>
      <c r="S128" s="151"/>
      <c r="T128" s="151"/>
      <c r="U128" s="151"/>
      <c r="V128" s="151"/>
      <c r="W128" s="173" t="s">
        <v>29</v>
      </c>
      <c r="X128" s="197"/>
    </row>
    <row r="129" spans="2:24" ht="24.75" customHeight="1" thickBot="1" x14ac:dyDescent="0.3">
      <c r="B129" s="265"/>
      <c r="C129" s="266"/>
      <c r="D129" s="266"/>
      <c r="E129" s="266"/>
      <c r="F129" s="266"/>
      <c r="G129" s="266"/>
      <c r="H129" s="266"/>
      <c r="I129" s="267"/>
      <c r="J129" s="267"/>
      <c r="K129" s="147" t="s">
        <v>117</v>
      </c>
      <c r="L129" s="152"/>
      <c r="M129" s="152"/>
      <c r="N129" s="152" t="s">
        <v>117</v>
      </c>
      <c r="O129" s="152"/>
      <c r="P129" s="152"/>
      <c r="Q129" s="169"/>
      <c r="R129" s="152"/>
      <c r="S129" s="152"/>
      <c r="T129" s="152"/>
      <c r="U129" s="152"/>
      <c r="V129" s="152"/>
      <c r="W129" s="176"/>
      <c r="X129" s="187" t="s">
        <v>337</v>
      </c>
    </row>
    <row r="130" spans="2:24" ht="24.75" customHeight="1" x14ac:dyDescent="0.25">
      <c r="B130" s="263" t="s">
        <v>224</v>
      </c>
      <c r="C130" s="264"/>
      <c r="D130" s="264"/>
      <c r="E130" s="264"/>
      <c r="F130" s="264"/>
      <c r="G130" s="264"/>
      <c r="H130" s="264"/>
      <c r="I130" s="262" t="s">
        <v>194</v>
      </c>
      <c r="J130" s="262"/>
      <c r="K130" s="150" t="s">
        <v>29</v>
      </c>
      <c r="L130" s="150" t="s">
        <v>29</v>
      </c>
      <c r="M130" s="150" t="s">
        <v>29</v>
      </c>
      <c r="N130" s="150" t="s">
        <v>29</v>
      </c>
      <c r="O130" s="150" t="s">
        <v>29</v>
      </c>
      <c r="P130" s="150" t="s">
        <v>29</v>
      </c>
      <c r="Q130" s="150" t="s">
        <v>29</v>
      </c>
      <c r="R130" s="150" t="s">
        <v>29</v>
      </c>
      <c r="S130" s="150" t="s">
        <v>29</v>
      </c>
      <c r="T130" s="150" t="s">
        <v>29</v>
      </c>
      <c r="U130" s="150" t="s">
        <v>29</v>
      </c>
      <c r="V130" s="150" t="s">
        <v>29</v>
      </c>
      <c r="W130" s="180" t="s">
        <v>29</v>
      </c>
      <c r="X130" s="187"/>
    </row>
    <row r="131" spans="2:24" ht="24.75" customHeight="1" thickBot="1" x14ac:dyDescent="0.3">
      <c r="B131" s="265"/>
      <c r="C131" s="266"/>
      <c r="D131" s="266"/>
      <c r="E131" s="266"/>
      <c r="F131" s="266"/>
      <c r="G131" s="266"/>
      <c r="H131" s="266"/>
      <c r="I131" s="267"/>
      <c r="J131" s="267"/>
      <c r="K131" s="147" t="s">
        <v>117</v>
      </c>
      <c r="L131" s="152" t="s">
        <v>117</v>
      </c>
      <c r="M131" s="152" t="s">
        <v>117</v>
      </c>
      <c r="N131" s="152" t="s">
        <v>117</v>
      </c>
      <c r="O131" s="152" t="s">
        <v>117</v>
      </c>
      <c r="P131" s="152" t="s">
        <v>117</v>
      </c>
      <c r="Q131" s="152"/>
      <c r="R131" s="152"/>
      <c r="S131" s="152"/>
      <c r="T131" s="152"/>
      <c r="U131" s="152"/>
      <c r="V131" s="152" t="s">
        <v>117</v>
      </c>
      <c r="W131" s="174" t="s">
        <v>117</v>
      </c>
      <c r="X131" s="187"/>
    </row>
    <row r="132" spans="2:24" ht="18" customHeight="1" thickBot="1" x14ac:dyDescent="0.3">
      <c r="B132" s="240" t="s">
        <v>161</v>
      </c>
      <c r="C132" s="241"/>
      <c r="D132" s="241"/>
      <c r="E132" s="241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41"/>
      <c r="Q132" s="241"/>
      <c r="R132" s="241"/>
      <c r="S132" s="241"/>
      <c r="T132" s="241"/>
      <c r="U132" s="241"/>
      <c r="V132" s="241"/>
      <c r="W132" s="241"/>
      <c r="X132" s="189"/>
    </row>
    <row r="133" spans="2:24" ht="18" customHeight="1" thickBot="1" x14ac:dyDescent="0.3">
      <c r="B133" s="242" t="s">
        <v>162</v>
      </c>
      <c r="C133" s="243"/>
      <c r="D133" s="243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3"/>
      <c r="R133" s="243"/>
      <c r="S133" s="243"/>
      <c r="T133" s="243"/>
      <c r="U133" s="243"/>
      <c r="V133" s="243"/>
      <c r="W133" s="243"/>
      <c r="X133" s="192"/>
    </row>
    <row r="134" spans="2:24" ht="18" customHeight="1" thickBot="1" x14ac:dyDescent="0.3">
      <c r="B134" s="242" t="s">
        <v>163</v>
      </c>
      <c r="C134" s="243"/>
      <c r="D134" s="243"/>
      <c r="E134" s="243"/>
      <c r="F134" s="243"/>
      <c r="G134" s="243"/>
      <c r="H134" s="243"/>
      <c r="I134" s="243"/>
      <c r="J134" s="243"/>
      <c r="K134" s="244"/>
      <c r="L134" s="244"/>
      <c r="M134" s="244"/>
      <c r="N134" s="244"/>
      <c r="O134" s="244"/>
      <c r="P134" s="244"/>
      <c r="Q134" s="244"/>
      <c r="R134" s="244"/>
      <c r="S134" s="244"/>
      <c r="T134" s="244"/>
      <c r="U134" s="244"/>
      <c r="V134" s="244"/>
      <c r="W134" s="244"/>
      <c r="X134" s="210"/>
    </row>
    <row r="135" spans="2:24" ht="21" customHeight="1" thickBot="1" x14ac:dyDescent="0.3">
      <c r="B135" s="253" t="s">
        <v>83</v>
      </c>
      <c r="C135" s="254"/>
      <c r="D135" s="254"/>
      <c r="E135" s="254"/>
      <c r="F135" s="254"/>
      <c r="G135" s="254"/>
      <c r="H135" s="254"/>
      <c r="I135" s="257" t="s">
        <v>4</v>
      </c>
      <c r="J135" s="258"/>
      <c r="K135" s="254" t="s">
        <v>113</v>
      </c>
      <c r="L135" s="254"/>
      <c r="M135" s="254"/>
      <c r="N135" s="254"/>
      <c r="O135" s="254"/>
      <c r="P135" s="254"/>
      <c r="Q135" s="254"/>
      <c r="R135" s="254"/>
      <c r="S135" s="254"/>
      <c r="T135" s="254"/>
      <c r="U135" s="254"/>
      <c r="V135" s="254"/>
      <c r="W135" s="261"/>
      <c r="X135" s="213"/>
    </row>
    <row r="136" spans="2:24" ht="21" customHeight="1" thickBot="1" x14ac:dyDescent="0.3">
      <c r="B136" s="324"/>
      <c r="C136" s="325"/>
      <c r="D136" s="325"/>
      <c r="E136" s="325"/>
      <c r="F136" s="325"/>
      <c r="G136" s="325"/>
      <c r="H136" s="325"/>
      <c r="I136" s="326"/>
      <c r="J136" s="327"/>
      <c r="K136" s="157" t="s">
        <v>149</v>
      </c>
      <c r="L136" s="153" t="s">
        <v>85</v>
      </c>
      <c r="M136" s="153" t="s">
        <v>86</v>
      </c>
      <c r="N136" s="153" t="s">
        <v>87</v>
      </c>
      <c r="O136" s="153" t="s">
        <v>88</v>
      </c>
      <c r="P136" s="153" t="s">
        <v>89</v>
      </c>
      <c r="Q136" s="153" t="s">
        <v>90</v>
      </c>
      <c r="R136" s="153" t="s">
        <v>91</v>
      </c>
      <c r="S136" s="153" t="s">
        <v>92</v>
      </c>
      <c r="T136" s="153" t="s">
        <v>93</v>
      </c>
      <c r="U136" s="153" t="s">
        <v>94</v>
      </c>
      <c r="V136" s="153" t="s">
        <v>95</v>
      </c>
      <c r="W136" s="181" t="s">
        <v>96</v>
      </c>
      <c r="X136" s="214"/>
    </row>
    <row r="137" spans="2:24" ht="25.5" customHeight="1" x14ac:dyDescent="0.25">
      <c r="B137" s="263" t="s">
        <v>269</v>
      </c>
      <c r="C137" s="264"/>
      <c r="D137" s="264"/>
      <c r="E137" s="264"/>
      <c r="F137" s="264"/>
      <c r="G137" s="264"/>
      <c r="H137" s="264"/>
      <c r="I137" s="262" t="s">
        <v>194</v>
      </c>
      <c r="J137" s="262"/>
      <c r="K137" s="150" t="s">
        <v>29</v>
      </c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73"/>
      <c r="X137" s="197"/>
    </row>
    <row r="138" spans="2:24" ht="27" customHeight="1" thickBot="1" x14ac:dyDescent="0.3">
      <c r="B138" s="268"/>
      <c r="C138" s="269"/>
      <c r="D138" s="269"/>
      <c r="E138" s="269"/>
      <c r="F138" s="269"/>
      <c r="G138" s="269"/>
      <c r="H138" s="269"/>
      <c r="I138" s="239"/>
      <c r="J138" s="239"/>
      <c r="K138" s="141" t="s">
        <v>117</v>
      </c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74"/>
      <c r="X138" s="187"/>
    </row>
    <row r="139" spans="2:24" ht="30.75" customHeight="1" x14ac:dyDescent="0.25">
      <c r="B139" s="268" t="s">
        <v>270</v>
      </c>
      <c r="C139" s="269"/>
      <c r="D139" s="269"/>
      <c r="E139" s="269"/>
      <c r="F139" s="269"/>
      <c r="G139" s="269"/>
      <c r="H139" s="269"/>
      <c r="I139" s="239" t="s">
        <v>271</v>
      </c>
      <c r="J139" s="239"/>
      <c r="K139" s="140" t="s">
        <v>29</v>
      </c>
      <c r="L139" s="151"/>
      <c r="M139" s="151"/>
      <c r="N139" s="151"/>
      <c r="O139" s="151"/>
      <c r="P139" s="151"/>
      <c r="Q139" s="151" t="s">
        <v>29</v>
      </c>
      <c r="R139" s="151"/>
      <c r="S139" s="151"/>
      <c r="T139" s="151"/>
      <c r="U139" s="151"/>
      <c r="V139" s="151"/>
      <c r="W139" s="173"/>
      <c r="X139" s="187"/>
    </row>
    <row r="140" spans="2:24" ht="30.75" customHeight="1" thickBot="1" x14ac:dyDescent="0.3">
      <c r="B140" s="268"/>
      <c r="C140" s="269"/>
      <c r="D140" s="269"/>
      <c r="E140" s="269"/>
      <c r="F140" s="269"/>
      <c r="G140" s="269"/>
      <c r="H140" s="269"/>
      <c r="I140" s="239"/>
      <c r="J140" s="239"/>
      <c r="K140" s="141" t="s">
        <v>117</v>
      </c>
      <c r="L140" s="152"/>
      <c r="M140" s="152"/>
      <c r="N140" s="152"/>
      <c r="O140" s="152"/>
      <c r="P140" s="152"/>
      <c r="Q140" s="169"/>
      <c r="R140" s="152"/>
      <c r="S140" s="152"/>
      <c r="T140" s="152"/>
      <c r="U140" s="152"/>
      <c r="V140" s="152"/>
      <c r="W140" s="174"/>
      <c r="X140" s="222" t="s">
        <v>320</v>
      </c>
    </row>
    <row r="141" spans="2:24" ht="30.75" customHeight="1" x14ac:dyDescent="0.25">
      <c r="B141" s="268" t="s">
        <v>225</v>
      </c>
      <c r="C141" s="269"/>
      <c r="D141" s="269"/>
      <c r="E141" s="269"/>
      <c r="F141" s="269"/>
      <c r="G141" s="269"/>
      <c r="H141" s="269"/>
      <c r="I141" s="239" t="s">
        <v>226</v>
      </c>
      <c r="J141" s="239"/>
      <c r="K141" s="140" t="s">
        <v>29</v>
      </c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73"/>
      <c r="X141" s="187"/>
    </row>
    <row r="142" spans="2:24" ht="30.75" customHeight="1" thickBot="1" x14ac:dyDescent="0.3">
      <c r="B142" s="268"/>
      <c r="C142" s="269"/>
      <c r="D142" s="269"/>
      <c r="E142" s="269"/>
      <c r="F142" s="269"/>
      <c r="G142" s="269"/>
      <c r="H142" s="269"/>
      <c r="I142" s="239"/>
      <c r="J142" s="239"/>
      <c r="K142" s="141" t="s">
        <v>117</v>
      </c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74"/>
      <c r="X142" s="187"/>
    </row>
    <row r="143" spans="2:24" ht="25.5" customHeight="1" x14ac:dyDescent="0.25">
      <c r="B143" s="268" t="s">
        <v>164</v>
      </c>
      <c r="C143" s="269"/>
      <c r="D143" s="269"/>
      <c r="E143" s="269"/>
      <c r="F143" s="269"/>
      <c r="G143" s="269"/>
      <c r="H143" s="269"/>
      <c r="I143" s="239" t="s">
        <v>126</v>
      </c>
      <c r="J143" s="239"/>
      <c r="K143" s="140" t="s">
        <v>29</v>
      </c>
      <c r="L143" s="151"/>
      <c r="M143" s="151"/>
      <c r="N143" s="151"/>
      <c r="O143" s="151"/>
      <c r="P143" s="151"/>
      <c r="Q143" s="151" t="s">
        <v>29</v>
      </c>
      <c r="R143" s="151"/>
      <c r="S143" s="151"/>
      <c r="T143" s="151"/>
      <c r="U143" s="151"/>
      <c r="V143" s="151"/>
      <c r="W143" s="173"/>
      <c r="X143" s="187"/>
    </row>
    <row r="144" spans="2:24" ht="35.25" customHeight="1" thickBot="1" x14ac:dyDescent="0.3">
      <c r="B144" s="268"/>
      <c r="C144" s="269"/>
      <c r="D144" s="269"/>
      <c r="E144" s="269"/>
      <c r="F144" s="269"/>
      <c r="G144" s="269"/>
      <c r="H144" s="269"/>
      <c r="I144" s="239"/>
      <c r="J144" s="239"/>
      <c r="K144" s="141" t="s">
        <v>117</v>
      </c>
      <c r="L144" s="152"/>
      <c r="M144" s="152"/>
      <c r="N144" s="152"/>
      <c r="O144" s="152"/>
      <c r="P144" s="152"/>
      <c r="Q144" s="169" t="s">
        <v>117</v>
      </c>
      <c r="R144" s="152"/>
      <c r="S144" s="152"/>
      <c r="T144" s="152"/>
      <c r="U144" s="152"/>
      <c r="V144" s="152"/>
      <c r="W144" s="174"/>
      <c r="X144" s="222"/>
    </row>
    <row r="145" spans="2:24" ht="25.5" customHeight="1" x14ac:dyDescent="0.25">
      <c r="B145" s="268" t="s">
        <v>272</v>
      </c>
      <c r="C145" s="269"/>
      <c r="D145" s="269"/>
      <c r="E145" s="269"/>
      <c r="F145" s="269"/>
      <c r="G145" s="269"/>
      <c r="H145" s="269"/>
      <c r="I145" s="239" t="s">
        <v>179</v>
      </c>
      <c r="J145" s="239"/>
      <c r="K145" s="140" t="s">
        <v>29</v>
      </c>
      <c r="L145" s="151"/>
      <c r="M145" s="151"/>
      <c r="N145" s="151"/>
      <c r="O145" s="151"/>
      <c r="P145" s="151"/>
      <c r="Q145" s="151" t="s">
        <v>29</v>
      </c>
      <c r="R145" s="151"/>
      <c r="S145" s="151"/>
      <c r="T145" s="151"/>
      <c r="U145" s="151"/>
      <c r="V145" s="151"/>
      <c r="W145" s="173"/>
      <c r="X145" s="187"/>
    </row>
    <row r="146" spans="2:24" ht="27" customHeight="1" thickBot="1" x14ac:dyDescent="0.3">
      <c r="B146" s="268"/>
      <c r="C146" s="269"/>
      <c r="D146" s="269"/>
      <c r="E146" s="269"/>
      <c r="F146" s="269"/>
      <c r="G146" s="269"/>
      <c r="H146" s="269"/>
      <c r="I146" s="239"/>
      <c r="J146" s="239"/>
      <c r="K146" s="141" t="s">
        <v>117</v>
      </c>
      <c r="L146" s="152"/>
      <c r="M146" s="152"/>
      <c r="N146" s="152"/>
      <c r="O146" s="152"/>
      <c r="P146" s="152"/>
      <c r="Q146" s="169" t="s">
        <v>117</v>
      </c>
      <c r="R146" s="152"/>
      <c r="S146" s="152"/>
      <c r="T146" s="152"/>
      <c r="U146" s="152"/>
      <c r="V146" s="152"/>
      <c r="W146" s="174"/>
      <c r="X146" s="187"/>
    </row>
    <row r="147" spans="2:24" ht="25.5" customHeight="1" x14ac:dyDescent="0.25">
      <c r="B147" s="268" t="s">
        <v>165</v>
      </c>
      <c r="C147" s="269"/>
      <c r="D147" s="269"/>
      <c r="E147" s="269"/>
      <c r="F147" s="269"/>
      <c r="G147" s="269"/>
      <c r="H147" s="269"/>
      <c r="I147" s="239" t="s">
        <v>178</v>
      </c>
      <c r="J147" s="239"/>
      <c r="K147" s="140" t="s">
        <v>29</v>
      </c>
      <c r="L147" s="151"/>
      <c r="M147" s="151"/>
      <c r="N147" s="151"/>
      <c r="O147" s="151"/>
      <c r="P147" s="151"/>
      <c r="Q147" s="151" t="s">
        <v>29</v>
      </c>
      <c r="R147" s="151"/>
      <c r="S147" s="151"/>
      <c r="T147" s="151"/>
      <c r="U147" s="151"/>
      <c r="V147" s="151"/>
      <c r="W147" s="173"/>
      <c r="X147" s="187"/>
    </row>
    <row r="148" spans="2:24" ht="27" customHeight="1" thickBot="1" x14ac:dyDescent="0.3">
      <c r="B148" s="268"/>
      <c r="C148" s="269"/>
      <c r="D148" s="269"/>
      <c r="E148" s="269"/>
      <c r="F148" s="269"/>
      <c r="G148" s="269"/>
      <c r="H148" s="269"/>
      <c r="I148" s="239"/>
      <c r="J148" s="239"/>
      <c r="K148" s="141" t="s">
        <v>117</v>
      </c>
      <c r="L148" s="152"/>
      <c r="M148" s="152"/>
      <c r="N148" s="152"/>
      <c r="O148" s="152"/>
      <c r="P148" s="152"/>
      <c r="Q148" s="169" t="s">
        <v>117</v>
      </c>
      <c r="R148" s="152"/>
      <c r="S148" s="152"/>
      <c r="T148" s="152"/>
      <c r="U148" s="152"/>
      <c r="V148" s="152"/>
      <c r="W148" s="174"/>
      <c r="X148" s="187"/>
    </row>
    <row r="149" spans="2:24" ht="33.75" customHeight="1" x14ac:dyDescent="0.25">
      <c r="B149" s="268" t="s">
        <v>273</v>
      </c>
      <c r="C149" s="269"/>
      <c r="D149" s="269"/>
      <c r="E149" s="269"/>
      <c r="F149" s="269"/>
      <c r="G149" s="269"/>
      <c r="H149" s="269"/>
      <c r="I149" s="239" t="s">
        <v>180</v>
      </c>
      <c r="J149" s="239"/>
      <c r="K149" s="140" t="s">
        <v>29</v>
      </c>
      <c r="L149" s="151"/>
      <c r="M149" s="151"/>
      <c r="N149" s="151"/>
      <c r="O149" s="151"/>
      <c r="P149" s="151"/>
      <c r="Q149" s="151" t="s">
        <v>29</v>
      </c>
      <c r="R149" s="151"/>
      <c r="S149" s="151"/>
      <c r="T149" s="151"/>
      <c r="U149" s="151"/>
      <c r="V149" s="151"/>
      <c r="W149" s="173"/>
      <c r="X149" s="187"/>
    </row>
    <row r="150" spans="2:24" ht="32.25" customHeight="1" thickBot="1" x14ac:dyDescent="0.3">
      <c r="B150" s="268"/>
      <c r="C150" s="269"/>
      <c r="D150" s="269"/>
      <c r="E150" s="269"/>
      <c r="F150" s="269"/>
      <c r="G150" s="269"/>
      <c r="H150" s="269"/>
      <c r="I150" s="239"/>
      <c r="J150" s="239"/>
      <c r="K150" s="141" t="s">
        <v>117</v>
      </c>
      <c r="L150" s="152"/>
      <c r="M150" s="152"/>
      <c r="N150" s="152"/>
      <c r="O150" s="152"/>
      <c r="P150" s="152"/>
      <c r="Q150" s="169" t="s">
        <v>117</v>
      </c>
      <c r="R150" s="152"/>
      <c r="S150" s="152"/>
      <c r="T150" s="152"/>
      <c r="U150" s="152"/>
      <c r="V150" s="152"/>
      <c r="W150" s="174"/>
      <c r="X150" s="187"/>
    </row>
    <row r="151" spans="2:24" ht="34.5" customHeight="1" x14ac:dyDescent="0.25">
      <c r="B151" s="268" t="s">
        <v>274</v>
      </c>
      <c r="C151" s="269"/>
      <c r="D151" s="269"/>
      <c r="E151" s="269"/>
      <c r="F151" s="269"/>
      <c r="G151" s="269"/>
      <c r="H151" s="269"/>
      <c r="I151" s="239" t="s">
        <v>223</v>
      </c>
      <c r="J151" s="239"/>
      <c r="K151" s="140" t="s">
        <v>29</v>
      </c>
      <c r="L151" s="151"/>
      <c r="M151" s="151" t="s">
        <v>29</v>
      </c>
      <c r="N151" s="159"/>
      <c r="O151" s="159"/>
      <c r="P151" s="159"/>
      <c r="Q151" s="159"/>
      <c r="R151" s="159"/>
      <c r="S151" s="159"/>
      <c r="T151" s="159"/>
      <c r="U151" s="159"/>
      <c r="V151" s="159"/>
      <c r="W151" s="178"/>
      <c r="X151" s="187"/>
    </row>
    <row r="152" spans="2:24" ht="34.5" customHeight="1" thickBot="1" x14ac:dyDescent="0.3">
      <c r="B152" s="268"/>
      <c r="C152" s="269"/>
      <c r="D152" s="269"/>
      <c r="E152" s="269"/>
      <c r="F152" s="269"/>
      <c r="G152" s="269"/>
      <c r="H152" s="269"/>
      <c r="I152" s="239"/>
      <c r="J152" s="239"/>
      <c r="K152" s="141" t="s">
        <v>117</v>
      </c>
      <c r="L152" s="152"/>
      <c r="M152" s="152" t="s">
        <v>117</v>
      </c>
      <c r="N152" s="152"/>
      <c r="O152" s="152"/>
      <c r="P152" s="152"/>
      <c r="Q152" s="152"/>
      <c r="R152" s="152"/>
      <c r="S152" s="152"/>
      <c r="T152" s="152"/>
      <c r="U152" s="152"/>
      <c r="V152" s="152"/>
      <c r="W152" s="174"/>
      <c r="X152" s="187"/>
    </row>
    <row r="153" spans="2:24" ht="34.5" customHeight="1" x14ac:dyDescent="0.25">
      <c r="B153" s="268" t="s">
        <v>259</v>
      </c>
      <c r="C153" s="269"/>
      <c r="D153" s="269"/>
      <c r="E153" s="269"/>
      <c r="F153" s="269"/>
      <c r="G153" s="269"/>
      <c r="H153" s="269"/>
      <c r="I153" s="239" t="s">
        <v>223</v>
      </c>
      <c r="J153" s="239"/>
      <c r="K153" s="140" t="s">
        <v>29</v>
      </c>
      <c r="L153" s="151"/>
      <c r="M153" s="140" t="s">
        <v>29</v>
      </c>
      <c r="N153" s="140" t="s">
        <v>29</v>
      </c>
      <c r="O153" s="140" t="s">
        <v>29</v>
      </c>
      <c r="P153" s="140" t="s">
        <v>29</v>
      </c>
      <c r="Q153" s="159"/>
      <c r="R153" s="159"/>
      <c r="S153" s="159"/>
      <c r="T153" s="159"/>
      <c r="U153" s="159"/>
      <c r="V153" s="159"/>
      <c r="W153" s="178"/>
      <c r="X153" s="187"/>
    </row>
    <row r="154" spans="2:24" ht="34.5" customHeight="1" x14ac:dyDescent="0.25">
      <c r="B154" s="268"/>
      <c r="C154" s="269"/>
      <c r="D154" s="269"/>
      <c r="E154" s="269"/>
      <c r="F154" s="269"/>
      <c r="G154" s="269"/>
      <c r="H154" s="269"/>
      <c r="I154" s="239"/>
      <c r="J154" s="239"/>
      <c r="K154" s="141" t="s">
        <v>117</v>
      </c>
      <c r="L154" s="152"/>
      <c r="M154" s="152" t="s">
        <v>117</v>
      </c>
      <c r="N154" s="152" t="s">
        <v>117</v>
      </c>
      <c r="O154" s="152" t="s">
        <v>117</v>
      </c>
      <c r="P154" s="152" t="s">
        <v>117</v>
      </c>
      <c r="Q154" s="152"/>
      <c r="R154" s="152"/>
      <c r="S154" s="152"/>
      <c r="T154" s="152"/>
      <c r="U154" s="152"/>
      <c r="V154" s="152"/>
      <c r="W154" s="174"/>
      <c r="X154" s="187"/>
    </row>
    <row r="155" spans="2:24" ht="17.25" customHeight="1" thickBot="1" x14ac:dyDescent="0.3">
      <c r="B155" s="437" t="s">
        <v>275</v>
      </c>
      <c r="C155" s="438"/>
      <c r="D155" s="438"/>
      <c r="E155" s="438"/>
      <c r="F155" s="438"/>
      <c r="G155" s="438"/>
      <c r="H155" s="438"/>
      <c r="I155" s="438"/>
      <c r="J155" s="438"/>
      <c r="K155" s="438"/>
      <c r="L155" s="438"/>
      <c r="M155" s="438"/>
      <c r="N155" s="438"/>
      <c r="O155" s="438"/>
      <c r="P155" s="438"/>
      <c r="Q155" s="438"/>
      <c r="R155" s="438"/>
      <c r="S155" s="438"/>
      <c r="T155" s="438"/>
      <c r="U155" s="438"/>
      <c r="V155" s="438"/>
      <c r="W155" s="438"/>
      <c r="X155" s="211"/>
    </row>
    <row r="156" spans="2:24" ht="25.5" customHeight="1" x14ac:dyDescent="0.25">
      <c r="B156" s="237" t="s">
        <v>261</v>
      </c>
      <c r="C156" s="226"/>
      <c r="D156" s="226"/>
      <c r="E156" s="226"/>
      <c r="F156" s="226"/>
      <c r="G156" s="226"/>
      <c r="H156" s="227"/>
      <c r="I156" s="239" t="s">
        <v>227</v>
      </c>
      <c r="J156" s="239"/>
      <c r="K156" s="235" t="s">
        <v>262</v>
      </c>
      <c r="L156" s="236"/>
      <c r="M156" s="236"/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197"/>
    </row>
    <row r="157" spans="2:24" ht="24.75" customHeight="1" x14ac:dyDescent="0.25">
      <c r="B157" s="238"/>
      <c r="C157" s="229"/>
      <c r="D157" s="229"/>
      <c r="E157" s="229"/>
      <c r="F157" s="229"/>
      <c r="G157" s="229"/>
      <c r="H157" s="230"/>
      <c r="I157" s="239"/>
      <c r="J157" s="239"/>
      <c r="K157" s="141" t="s">
        <v>117</v>
      </c>
      <c r="L157" s="152"/>
      <c r="M157" s="152" t="s">
        <v>117</v>
      </c>
      <c r="N157" s="152" t="s">
        <v>117</v>
      </c>
      <c r="O157" s="152" t="s">
        <v>117</v>
      </c>
      <c r="P157" s="152" t="s">
        <v>117</v>
      </c>
      <c r="Q157" s="152"/>
      <c r="R157" s="152"/>
      <c r="S157" s="152"/>
      <c r="T157" s="152"/>
      <c r="U157" s="152"/>
      <c r="V157" s="152"/>
      <c r="W157" s="174"/>
      <c r="X157" s="187"/>
    </row>
    <row r="158" spans="2:24" ht="24.75" customHeight="1" x14ac:dyDescent="0.25">
      <c r="B158" s="237" t="s">
        <v>228</v>
      </c>
      <c r="C158" s="226"/>
      <c r="D158" s="226"/>
      <c r="E158" s="226"/>
      <c r="F158" s="226"/>
      <c r="G158" s="226"/>
      <c r="H158" s="227"/>
      <c r="I158" s="239" t="s">
        <v>227</v>
      </c>
      <c r="J158" s="239"/>
      <c r="K158" s="235" t="s">
        <v>260</v>
      </c>
      <c r="L158" s="236"/>
      <c r="M158" s="236"/>
      <c r="N158" s="236"/>
      <c r="O158" s="236"/>
      <c r="P158" s="236"/>
      <c r="Q158" s="236"/>
      <c r="R158" s="236"/>
      <c r="S158" s="236"/>
      <c r="T158" s="236"/>
      <c r="U158" s="236"/>
      <c r="V158" s="236"/>
      <c r="W158" s="236"/>
      <c r="X158" s="187"/>
    </row>
    <row r="159" spans="2:24" ht="24.75" customHeight="1" thickBot="1" x14ac:dyDescent="0.3">
      <c r="B159" s="238"/>
      <c r="C159" s="229"/>
      <c r="D159" s="229"/>
      <c r="E159" s="229"/>
      <c r="F159" s="229"/>
      <c r="G159" s="229"/>
      <c r="H159" s="230"/>
      <c r="I159" s="239"/>
      <c r="J159" s="239"/>
      <c r="K159" s="141" t="s">
        <v>117</v>
      </c>
      <c r="L159" s="152"/>
      <c r="M159" s="152" t="s">
        <v>117</v>
      </c>
      <c r="N159" s="152" t="s">
        <v>117</v>
      </c>
      <c r="O159" s="152" t="s">
        <v>117</v>
      </c>
      <c r="P159" s="152" t="s">
        <v>117</v>
      </c>
      <c r="Q159" s="152"/>
      <c r="R159" s="152"/>
      <c r="S159" s="152"/>
      <c r="T159" s="152"/>
      <c r="U159" s="152"/>
      <c r="V159" s="152"/>
      <c r="W159" s="174"/>
      <c r="X159" s="187"/>
    </row>
    <row r="160" spans="2:24" ht="31.5" customHeight="1" x14ac:dyDescent="0.25">
      <c r="B160" s="237" t="s">
        <v>276</v>
      </c>
      <c r="C160" s="226"/>
      <c r="D160" s="226"/>
      <c r="E160" s="226"/>
      <c r="F160" s="226"/>
      <c r="G160" s="226"/>
      <c r="H160" s="227"/>
      <c r="I160" s="239" t="s">
        <v>196</v>
      </c>
      <c r="J160" s="239"/>
      <c r="K160" s="140" t="s">
        <v>29</v>
      </c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73"/>
      <c r="X160" s="187"/>
    </row>
    <row r="161" spans="2:24" ht="30.75" customHeight="1" thickBot="1" x14ac:dyDescent="0.3">
      <c r="B161" s="250"/>
      <c r="C161" s="251"/>
      <c r="D161" s="251"/>
      <c r="E161" s="251"/>
      <c r="F161" s="251"/>
      <c r="G161" s="251"/>
      <c r="H161" s="252"/>
      <c r="I161" s="267"/>
      <c r="J161" s="267"/>
      <c r="K161" s="144" t="s">
        <v>117</v>
      </c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74"/>
      <c r="X161" s="187"/>
    </row>
    <row r="162" spans="2:24" ht="17.25" customHeight="1" thickBot="1" x14ac:dyDescent="0.3">
      <c r="B162" s="435" t="s">
        <v>277</v>
      </c>
      <c r="C162" s="436"/>
      <c r="D162" s="436"/>
      <c r="E162" s="436"/>
      <c r="F162" s="436"/>
      <c r="G162" s="436"/>
      <c r="H162" s="436"/>
      <c r="I162" s="436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211"/>
    </row>
    <row r="163" spans="2:24" ht="31.5" customHeight="1" x14ac:dyDescent="0.25">
      <c r="B163" s="247" t="s">
        <v>263</v>
      </c>
      <c r="C163" s="248"/>
      <c r="D163" s="248"/>
      <c r="E163" s="248"/>
      <c r="F163" s="248"/>
      <c r="G163" s="248"/>
      <c r="H163" s="249"/>
      <c r="I163" s="262" t="s">
        <v>194</v>
      </c>
      <c r="J163" s="262"/>
      <c r="K163" s="150" t="s">
        <v>29</v>
      </c>
      <c r="L163" s="150" t="s">
        <v>29</v>
      </c>
      <c r="M163" s="150" t="s">
        <v>29</v>
      </c>
      <c r="N163" s="150" t="s">
        <v>29</v>
      </c>
      <c r="O163" s="150" t="s">
        <v>29</v>
      </c>
      <c r="P163" s="150" t="s">
        <v>29</v>
      </c>
      <c r="Q163" s="150" t="s">
        <v>29</v>
      </c>
      <c r="R163" s="150" t="s">
        <v>29</v>
      </c>
      <c r="S163" s="150" t="s">
        <v>29</v>
      </c>
      <c r="T163" s="150" t="s">
        <v>29</v>
      </c>
      <c r="U163" s="150" t="s">
        <v>29</v>
      </c>
      <c r="V163" s="150" t="s">
        <v>29</v>
      </c>
      <c r="W163" s="180" t="s">
        <v>29</v>
      </c>
      <c r="X163" s="197"/>
    </row>
    <row r="164" spans="2:24" ht="69" customHeight="1" thickBot="1" x14ac:dyDescent="0.3">
      <c r="B164" s="238"/>
      <c r="C164" s="229"/>
      <c r="D164" s="229"/>
      <c r="E164" s="229"/>
      <c r="F164" s="229"/>
      <c r="G164" s="229"/>
      <c r="H164" s="230"/>
      <c r="I164" s="239"/>
      <c r="J164" s="239"/>
      <c r="K164" s="141" t="s">
        <v>117</v>
      </c>
      <c r="L164" s="152" t="s">
        <v>117</v>
      </c>
      <c r="M164" s="152" t="s">
        <v>117</v>
      </c>
      <c r="N164" s="152" t="s">
        <v>117</v>
      </c>
      <c r="O164" s="152" t="s">
        <v>117</v>
      </c>
      <c r="P164" s="152" t="s">
        <v>117</v>
      </c>
      <c r="Q164" s="169"/>
      <c r="R164" s="169"/>
      <c r="S164" s="169"/>
      <c r="T164" s="169"/>
      <c r="U164" s="169"/>
      <c r="V164" s="152" t="s">
        <v>117</v>
      </c>
      <c r="W164" s="174" t="s">
        <v>117</v>
      </c>
      <c r="X164" s="222" t="s">
        <v>338</v>
      </c>
    </row>
    <row r="165" spans="2:24" ht="72" customHeight="1" x14ac:dyDescent="0.25">
      <c r="B165" s="247" t="s">
        <v>264</v>
      </c>
      <c r="C165" s="248"/>
      <c r="D165" s="248"/>
      <c r="E165" s="248"/>
      <c r="F165" s="248"/>
      <c r="G165" s="248"/>
      <c r="H165" s="249"/>
      <c r="I165" s="262" t="s">
        <v>194</v>
      </c>
      <c r="J165" s="262"/>
      <c r="K165" s="140" t="s">
        <v>29</v>
      </c>
      <c r="L165" s="140" t="s">
        <v>29</v>
      </c>
      <c r="M165" s="140" t="s">
        <v>29</v>
      </c>
      <c r="N165" s="140" t="s">
        <v>29</v>
      </c>
      <c r="O165" s="140" t="s">
        <v>29</v>
      </c>
      <c r="P165" s="140" t="s">
        <v>29</v>
      </c>
      <c r="Q165" s="140" t="s">
        <v>29</v>
      </c>
      <c r="R165" s="140" t="s">
        <v>29</v>
      </c>
      <c r="S165" s="140" t="s">
        <v>29</v>
      </c>
      <c r="T165" s="140" t="s">
        <v>29</v>
      </c>
      <c r="U165" s="140" t="s">
        <v>29</v>
      </c>
      <c r="V165" s="140" t="s">
        <v>29</v>
      </c>
      <c r="W165" s="167" t="s">
        <v>29</v>
      </c>
      <c r="X165" s="222" t="s">
        <v>338</v>
      </c>
    </row>
    <row r="166" spans="2:24" ht="72" customHeight="1" thickBot="1" x14ac:dyDescent="0.3">
      <c r="B166" s="238"/>
      <c r="C166" s="229"/>
      <c r="D166" s="229"/>
      <c r="E166" s="229"/>
      <c r="F166" s="229"/>
      <c r="G166" s="229"/>
      <c r="H166" s="230"/>
      <c r="I166" s="239"/>
      <c r="J166" s="239"/>
      <c r="K166" s="141" t="s">
        <v>117</v>
      </c>
      <c r="L166" s="152" t="s">
        <v>117</v>
      </c>
      <c r="M166" s="152" t="s">
        <v>117</v>
      </c>
      <c r="N166" s="152" t="s">
        <v>117</v>
      </c>
      <c r="O166" s="152" t="s">
        <v>117</v>
      </c>
      <c r="P166" s="152" t="s">
        <v>117</v>
      </c>
      <c r="Q166" s="169"/>
      <c r="R166" s="169"/>
      <c r="S166" s="169"/>
      <c r="T166" s="169"/>
      <c r="U166" s="169"/>
      <c r="V166" s="152" t="s">
        <v>117</v>
      </c>
      <c r="W166" s="174" t="s">
        <v>117</v>
      </c>
      <c r="X166" s="222" t="s">
        <v>338</v>
      </c>
    </row>
    <row r="167" spans="2:24" ht="79.5" customHeight="1" x14ac:dyDescent="0.25">
      <c r="B167" s="247" t="s">
        <v>265</v>
      </c>
      <c r="C167" s="248"/>
      <c r="D167" s="248"/>
      <c r="E167" s="248"/>
      <c r="F167" s="248"/>
      <c r="G167" s="248"/>
      <c r="H167" s="249"/>
      <c r="I167" s="262" t="s">
        <v>194</v>
      </c>
      <c r="J167" s="262"/>
      <c r="K167" s="140" t="s">
        <v>29</v>
      </c>
      <c r="L167" s="140" t="s">
        <v>29</v>
      </c>
      <c r="M167" s="140" t="s">
        <v>29</v>
      </c>
      <c r="N167" s="140" t="s">
        <v>29</v>
      </c>
      <c r="O167" s="140" t="s">
        <v>29</v>
      </c>
      <c r="P167" s="140" t="s">
        <v>29</v>
      </c>
      <c r="Q167" s="140" t="s">
        <v>29</v>
      </c>
      <c r="R167" s="140" t="s">
        <v>29</v>
      </c>
      <c r="S167" s="140" t="s">
        <v>29</v>
      </c>
      <c r="T167" s="140" t="s">
        <v>29</v>
      </c>
      <c r="U167" s="140" t="s">
        <v>29</v>
      </c>
      <c r="V167" s="140" t="s">
        <v>29</v>
      </c>
      <c r="W167" s="167" t="s">
        <v>29</v>
      </c>
      <c r="X167" s="222" t="s">
        <v>338</v>
      </c>
    </row>
    <row r="168" spans="2:24" ht="81" customHeight="1" thickBot="1" x14ac:dyDescent="0.3">
      <c r="B168" s="238"/>
      <c r="C168" s="229"/>
      <c r="D168" s="229"/>
      <c r="E168" s="229"/>
      <c r="F168" s="229"/>
      <c r="G168" s="229"/>
      <c r="H168" s="230"/>
      <c r="I168" s="239"/>
      <c r="J168" s="239"/>
      <c r="K168" s="141" t="s">
        <v>117</v>
      </c>
      <c r="L168" s="152" t="s">
        <v>117</v>
      </c>
      <c r="M168" s="152" t="s">
        <v>117</v>
      </c>
      <c r="N168" s="152" t="s">
        <v>117</v>
      </c>
      <c r="O168" s="152" t="s">
        <v>117</v>
      </c>
      <c r="P168" s="152" t="s">
        <v>117</v>
      </c>
      <c r="Q168" s="169"/>
      <c r="R168" s="169"/>
      <c r="S168" s="169"/>
      <c r="T168" s="169"/>
      <c r="U168" s="169"/>
      <c r="V168" s="152" t="s">
        <v>117</v>
      </c>
      <c r="W168" s="174" t="s">
        <v>117</v>
      </c>
      <c r="X168" s="222" t="s">
        <v>338</v>
      </c>
    </row>
    <row r="169" spans="2:24" ht="75" customHeight="1" x14ac:dyDescent="0.25">
      <c r="B169" s="237" t="s">
        <v>266</v>
      </c>
      <c r="C169" s="226"/>
      <c r="D169" s="226"/>
      <c r="E169" s="226"/>
      <c r="F169" s="226"/>
      <c r="G169" s="226"/>
      <c r="H169" s="227"/>
      <c r="I169" s="262" t="s">
        <v>194</v>
      </c>
      <c r="J169" s="262"/>
      <c r="K169" s="140" t="s">
        <v>29</v>
      </c>
      <c r="L169" s="140" t="s">
        <v>29</v>
      </c>
      <c r="M169" s="140" t="s">
        <v>29</v>
      </c>
      <c r="N169" s="140" t="s">
        <v>29</v>
      </c>
      <c r="O169" s="140" t="s">
        <v>29</v>
      </c>
      <c r="P169" s="140" t="s">
        <v>29</v>
      </c>
      <c r="Q169" s="140" t="s">
        <v>29</v>
      </c>
      <c r="R169" s="140" t="s">
        <v>29</v>
      </c>
      <c r="S169" s="140" t="s">
        <v>29</v>
      </c>
      <c r="T169" s="140" t="s">
        <v>29</v>
      </c>
      <c r="U169" s="140" t="s">
        <v>29</v>
      </c>
      <c r="V169" s="140" t="s">
        <v>29</v>
      </c>
      <c r="W169" s="167" t="s">
        <v>29</v>
      </c>
      <c r="X169" s="222" t="s">
        <v>338</v>
      </c>
    </row>
    <row r="170" spans="2:24" ht="72" customHeight="1" thickBot="1" x14ac:dyDescent="0.3">
      <c r="B170" s="238"/>
      <c r="C170" s="229"/>
      <c r="D170" s="229"/>
      <c r="E170" s="229"/>
      <c r="F170" s="229"/>
      <c r="G170" s="229"/>
      <c r="H170" s="230"/>
      <c r="I170" s="239"/>
      <c r="J170" s="239"/>
      <c r="K170" s="141" t="s">
        <v>117</v>
      </c>
      <c r="L170" s="152" t="s">
        <v>117</v>
      </c>
      <c r="M170" s="152" t="s">
        <v>117</v>
      </c>
      <c r="N170" s="152" t="s">
        <v>117</v>
      </c>
      <c r="O170" s="152" t="s">
        <v>117</v>
      </c>
      <c r="P170" s="152" t="s">
        <v>117</v>
      </c>
      <c r="Q170" s="169"/>
      <c r="R170" s="169"/>
      <c r="S170" s="169"/>
      <c r="T170" s="169"/>
      <c r="U170" s="169"/>
      <c r="V170" s="152" t="s">
        <v>117</v>
      </c>
      <c r="W170" s="174" t="s">
        <v>117</v>
      </c>
      <c r="X170" s="222" t="s">
        <v>338</v>
      </c>
    </row>
    <row r="171" spans="2:24" ht="76.5" customHeight="1" x14ac:dyDescent="0.25">
      <c r="B171" s="237" t="s">
        <v>278</v>
      </c>
      <c r="C171" s="226"/>
      <c r="D171" s="226"/>
      <c r="E171" s="226"/>
      <c r="F171" s="226"/>
      <c r="G171" s="226"/>
      <c r="H171" s="227"/>
      <c r="I171" s="262" t="s">
        <v>194</v>
      </c>
      <c r="J171" s="262"/>
      <c r="K171" s="140" t="s">
        <v>29</v>
      </c>
      <c r="L171" s="140" t="s">
        <v>29</v>
      </c>
      <c r="M171" s="140" t="s">
        <v>29</v>
      </c>
      <c r="N171" s="140" t="s">
        <v>29</v>
      </c>
      <c r="O171" s="140" t="s">
        <v>29</v>
      </c>
      <c r="P171" s="140" t="s">
        <v>29</v>
      </c>
      <c r="Q171" s="140" t="s">
        <v>29</v>
      </c>
      <c r="R171" s="140" t="s">
        <v>29</v>
      </c>
      <c r="S171" s="140" t="s">
        <v>29</v>
      </c>
      <c r="T171" s="140" t="s">
        <v>29</v>
      </c>
      <c r="U171" s="140" t="s">
        <v>29</v>
      </c>
      <c r="V171" s="140" t="s">
        <v>29</v>
      </c>
      <c r="W171" s="167" t="s">
        <v>29</v>
      </c>
      <c r="X171" s="222" t="s">
        <v>338</v>
      </c>
    </row>
    <row r="172" spans="2:24" ht="75.75" customHeight="1" thickBot="1" x14ac:dyDescent="0.3">
      <c r="B172" s="250"/>
      <c r="C172" s="251"/>
      <c r="D172" s="251"/>
      <c r="E172" s="251"/>
      <c r="F172" s="251"/>
      <c r="G172" s="251"/>
      <c r="H172" s="252"/>
      <c r="I172" s="239"/>
      <c r="J172" s="239"/>
      <c r="K172" s="144" t="s">
        <v>117</v>
      </c>
      <c r="L172" s="152" t="s">
        <v>117</v>
      </c>
      <c r="M172" s="152" t="s">
        <v>117</v>
      </c>
      <c r="N172" s="152" t="s">
        <v>117</v>
      </c>
      <c r="O172" s="152" t="s">
        <v>117</v>
      </c>
      <c r="P172" s="152" t="s">
        <v>117</v>
      </c>
      <c r="Q172" s="169"/>
      <c r="R172" s="169"/>
      <c r="S172" s="169"/>
      <c r="T172" s="169"/>
      <c r="U172" s="169"/>
      <c r="V172" s="152" t="s">
        <v>117</v>
      </c>
      <c r="W172" s="174" t="s">
        <v>117</v>
      </c>
      <c r="X172" s="222" t="s">
        <v>338</v>
      </c>
    </row>
    <row r="173" spans="2:24" ht="76.5" customHeight="1" x14ac:dyDescent="0.25">
      <c r="B173" s="237" t="s">
        <v>229</v>
      </c>
      <c r="C173" s="226"/>
      <c r="D173" s="226"/>
      <c r="E173" s="226"/>
      <c r="F173" s="226"/>
      <c r="G173" s="226"/>
      <c r="H173" s="227"/>
      <c r="I173" s="262" t="s">
        <v>194</v>
      </c>
      <c r="J173" s="262"/>
      <c r="K173" s="140" t="s">
        <v>29</v>
      </c>
      <c r="L173" s="140" t="s">
        <v>29</v>
      </c>
      <c r="M173" s="140" t="s">
        <v>29</v>
      </c>
      <c r="N173" s="140" t="s">
        <v>29</v>
      </c>
      <c r="O173" s="140" t="s">
        <v>29</v>
      </c>
      <c r="P173" s="140" t="s">
        <v>29</v>
      </c>
      <c r="Q173" s="140" t="s">
        <v>29</v>
      </c>
      <c r="R173" s="140" t="s">
        <v>29</v>
      </c>
      <c r="S173" s="140" t="s">
        <v>29</v>
      </c>
      <c r="T173" s="140" t="s">
        <v>29</v>
      </c>
      <c r="U173" s="140" t="s">
        <v>29</v>
      </c>
      <c r="V173" s="140" t="s">
        <v>29</v>
      </c>
      <c r="W173" s="167" t="s">
        <v>29</v>
      </c>
      <c r="X173" s="222" t="s">
        <v>338</v>
      </c>
    </row>
    <row r="174" spans="2:24" ht="75" customHeight="1" thickBot="1" x14ac:dyDescent="0.3">
      <c r="B174" s="250"/>
      <c r="C174" s="251"/>
      <c r="D174" s="251"/>
      <c r="E174" s="251"/>
      <c r="F174" s="251"/>
      <c r="G174" s="251"/>
      <c r="H174" s="252"/>
      <c r="I174" s="239"/>
      <c r="J174" s="239"/>
      <c r="K174" s="144" t="s">
        <v>117</v>
      </c>
      <c r="L174" s="152" t="s">
        <v>117</v>
      </c>
      <c r="M174" s="152" t="s">
        <v>117</v>
      </c>
      <c r="N174" s="152" t="s">
        <v>117</v>
      </c>
      <c r="O174" s="152" t="s">
        <v>117</v>
      </c>
      <c r="P174" s="152" t="s">
        <v>117</v>
      </c>
      <c r="Q174" s="169"/>
      <c r="R174" s="169"/>
      <c r="S174" s="169"/>
      <c r="T174" s="169"/>
      <c r="U174" s="169"/>
      <c r="V174" s="152" t="s">
        <v>117</v>
      </c>
      <c r="W174" s="174" t="s">
        <v>117</v>
      </c>
      <c r="X174" s="222" t="s">
        <v>338</v>
      </c>
    </row>
    <row r="175" spans="2:24" ht="39.75" customHeight="1" x14ac:dyDescent="0.25">
      <c r="B175" s="237" t="s">
        <v>191</v>
      </c>
      <c r="C175" s="226"/>
      <c r="D175" s="226"/>
      <c r="E175" s="226"/>
      <c r="F175" s="226"/>
      <c r="G175" s="226"/>
      <c r="H175" s="227"/>
      <c r="I175" s="262" t="s">
        <v>194</v>
      </c>
      <c r="J175" s="262"/>
      <c r="K175" s="140" t="s">
        <v>29</v>
      </c>
      <c r="L175" s="140" t="s">
        <v>29</v>
      </c>
      <c r="M175" s="140" t="s">
        <v>29</v>
      </c>
      <c r="N175" s="140" t="s">
        <v>29</v>
      </c>
      <c r="O175" s="140" t="s">
        <v>29</v>
      </c>
      <c r="P175" s="140" t="s">
        <v>29</v>
      </c>
      <c r="Q175" s="140" t="s">
        <v>29</v>
      </c>
      <c r="R175" s="140" t="s">
        <v>29</v>
      </c>
      <c r="S175" s="140" t="s">
        <v>29</v>
      </c>
      <c r="T175" s="140" t="s">
        <v>29</v>
      </c>
      <c r="U175" s="140" t="s">
        <v>29</v>
      </c>
      <c r="V175" s="140" t="s">
        <v>29</v>
      </c>
      <c r="W175" s="167" t="s">
        <v>29</v>
      </c>
      <c r="X175" s="187"/>
    </row>
    <row r="176" spans="2:24" ht="39.75" customHeight="1" thickBot="1" x14ac:dyDescent="0.3">
      <c r="B176" s="250"/>
      <c r="C176" s="251"/>
      <c r="D176" s="251"/>
      <c r="E176" s="251"/>
      <c r="F176" s="251"/>
      <c r="G176" s="251"/>
      <c r="H176" s="252"/>
      <c r="I176" s="239"/>
      <c r="J176" s="239"/>
      <c r="K176" s="144" t="s">
        <v>117</v>
      </c>
      <c r="L176" s="152" t="s">
        <v>117</v>
      </c>
      <c r="M176" s="152" t="s">
        <v>117</v>
      </c>
      <c r="N176" s="152" t="s">
        <v>117</v>
      </c>
      <c r="O176" s="152" t="s">
        <v>117</v>
      </c>
      <c r="P176" s="152" t="s">
        <v>117</v>
      </c>
      <c r="Q176" s="169" t="s">
        <v>117</v>
      </c>
      <c r="R176" s="169" t="s">
        <v>117</v>
      </c>
      <c r="S176" s="152" t="s">
        <v>117</v>
      </c>
      <c r="T176" s="169" t="s">
        <v>117</v>
      </c>
      <c r="U176" s="169" t="s">
        <v>117</v>
      </c>
      <c r="V176" s="152" t="s">
        <v>117</v>
      </c>
      <c r="W176" s="174" t="s">
        <v>117</v>
      </c>
      <c r="X176" s="187"/>
    </row>
    <row r="177" spans="2:24" ht="17.25" customHeight="1" thickBot="1" x14ac:dyDescent="0.3">
      <c r="B177" s="435"/>
      <c r="C177" s="436"/>
      <c r="D177" s="436"/>
      <c r="E177" s="436"/>
      <c r="F177" s="436"/>
      <c r="G177" s="436"/>
      <c r="H177" s="436"/>
      <c r="I177" s="436"/>
      <c r="J177" s="436"/>
      <c r="K177" s="436"/>
      <c r="L177" s="436"/>
      <c r="M177" s="436"/>
      <c r="N177" s="436"/>
      <c r="O177" s="436"/>
      <c r="P177" s="436"/>
      <c r="Q177" s="436"/>
      <c r="R177" s="436"/>
      <c r="S177" s="436"/>
      <c r="T177" s="436"/>
      <c r="U177" s="436"/>
      <c r="V177" s="436"/>
      <c r="W177" s="436"/>
      <c r="X177" s="203"/>
    </row>
    <row r="178" spans="2:24" ht="17.25" customHeight="1" thickBot="1" x14ac:dyDescent="0.3">
      <c r="B178" s="435" t="s">
        <v>166</v>
      </c>
      <c r="C178" s="436"/>
      <c r="D178" s="436"/>
      <c r="E178" s="436"/>
      <c r="F178" s="436"/>
      <c r="G178" s="436"/>
      <c r="H178" s="436"/>
      <c r="I178" s="436"/>
      <c r="J178" s="436"/>
      <c r="K178" s="436"/>
      <c r="L178" s="436"/>
      <c r="M178" s="436"/>
      <c r="N178" s="436"/>
      <c r="O178" s="436"/>
      <c r="P178" s="436"/>
      <c r="Q178" s="436"/>
      <c r="R178" s="436"/>
      <c r="S178" s="436"/>
      <c r="T178" s="436"/>
      <c r="U178" s="436"/>
      <c r="V178" s="436"/>
      <c r="W178" s="436"/>
      <c r="X178" s="211"/>
    </row>
    <row r="179" spans="2:24" ht="25.5" customHeight="1" x14ac:dyDescent="0.25">
      <c r="B179" s="237" t="s">
        <v>167</v>
      </c>
      <c r="C179" s="226"/>
      <c r="D179" s="226"/>
      <c r="E179" s="226"/>
      <c r="F179" s="226"/>
      <c r="G179" s="226"/>
      <c r="H179" s="227"/>
      <c r="I179" s="239" t="s">
        <v>223</v>
      </c>
      <c r="J179" s="239"/>
      <c r="K179" s="155" t="s">
        <v>29</v>
      </c>
      <c r="L179" s="151" t="s">
        <v>29</v>
      </c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73" t="s">
        <v>29</v>
      </c>
      <c r="X179" s="197"/>
    </row>
    <row r="180" spans="2:24" ht="24.75" customHeight="1" thickBot="1" x14ac:dyDescent="0.3">
      <c r="B180" s="238"/>
      <c r="C180" s="229"/>
      <c r="D180" s="229"/>
      <c r="E180" s="229"/>
      <c r="F180" s="229"/>
      <c r="G180" s="229"/>
      <c r="H180" s="230"/>
      <c r="I180" s="239"/>
      <c r="J180" s="239"/>
      <c r="K180" s="154" t="s">
        <v>117</v>
      </c>
      <c r="L180" s="152" t="s">
        <v>117</v>
      </c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74" t="s">
        <v>117</v>
      </c>
      <c r="X180" s="187"/>
    </row>
    <row r="181" spans="2:24" ht="25.5" customHeight="1" x14ac:dyDescent="0.25">
      <c r="B181" s="237" t="s">
        <v>190</v>
      </c>
      <c r="C181" s="226"/>
      <c r="D181" s="226"/>
      <c r="E181" s="226"/>
      <c r="F181" s="226"/>
      <c r="G181" s="226"/>
      <c r="H181" s="227"/>
      <c r="I181" s="239" t="s">
        <v>279</v>
      </c>
      <c r="J181" s="239"/>
      <c r="K181" s="155" t="s">
        <v>29</v>
      </c>
      <c r="L181" s="151" t="s">
        <v>29</v>
      </c>
      <c r="M181" s="151"/>
      <c r="N181" s="151"/>
      <c r="O181" s="151"/>
      <c r="P181" s="151"/>
      <c r="Q181" s="151"/>
      <c r="R181" s="151"/>
      <c r="S181" s="151"/>
      <c r="T181" s="151" t="s">
        <v>29</v>
      </c>
      <c r="U181" s="151"/>
      <c r="V181" s="151"/>
      <c r="W181" s="173"/>
      <c r="X181" s="187"/>
    </row>
    <row r="182" spans="2:24" ht="24.75" customHeight="1" thickBot="1" x14ac:dyDescent="0.3">
      <c r="B182" s="238"/>
      <c r="C182" s="229"/>
      <c r="D182" s="229"/>
      <c r="E182" s="229"/>
      <c r="F182" s="229"/>
      <c r="G182" s="229"/>
      <c r="H182" s="230"/>
      <c r="I182" s="239"/>
      <c r="J182" s="239"/>
      <c r="K182" s="154" t="s">
        <v>117</v>
      </c>
      <c r="L182" s="152" t="s">
        <v>117</v>
      </c>
      <c r="M182" s="152"/>
      <c r="N182" s="152"/>
      <c r="O182" s="152"/>
      <c r="P182" s="152"/>
      <c r="Q182" s="152"/>
      <c r="R182" s="152"/>
      <c r="S182" s="152"/>
      <c r="T182" s="169"/>
      <c r="U182" s="152"/>
      <c r="V182" s="152"/>
      <c r="W182" s="174"/>
      <c r="X182" s="187" t="s">
        <v>33</v>
      </c>
    </row>
    <row r="183" spans="2:24" ht="24.75" customHeight="1" x14ac:dyDescent="0.25">
      <c r="B183" s="237" t="s">
        <v>168</v>
      </c>
      <c r="C183" s="226"/>
      <c r="D183" s="226"/>
      <c r="E183" s="226"/>
      <c r="F183" s="226"/>
      <c r="G183" s="226"/>
      <c r="H183" s="227"/>
      <c r="I183" s="239" t="s">
        <v>223</v>
      </c>
      <c r="J183" s="239"/>
      <c r="K183" s="155" t="s">
        <v>29</v>
      </c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73"/>
      <c r="X183" s="187"/>
    </row>
    <row r="184" spans="2:24" ht="24.75" customHeight="1" thickBot="1" x14ac:dyDescent="0.3">
      <c r="B184" s="238"/>
      <c r="C184" s="229"/>
      <c r="D184" s="229"/>
      <c r="E184" s="229"/>
      <c r="F184" s="229"/>
      <c r="G184" s="229"/>
      <c r="H184" s="230"/>
      <c r="I184" s="239"/>
      <c r="J184" s="239"/>
      <c r="K184" s="154" t="s">
        <v>117</v>
      </c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74"/>
      <c r="X184" s="187"/>
    </row>
    <row r="185" spans="2:24" ht="25.5" customHeight="1" x14ac:dyDescent="0.25">
      <c r="B185" s="237" t="s">
        <v>280</v>
      </c>
      <c r="C185" s="226"/>
      <c r="D185" s="226"/>
      <c r="E185" s="226"/>
      <c r="F185" s="226"/>
      <c r="G185" s="226"/>
      <c r="H185" s="227"/>
      <c r="I185" s="239" t="s">
        <v>223</v>
      </c>
      <c r="J185" s="239"/>
      <c r="K185" s="155" t="s">
        <v>29</v>
      </c>
      <c r="L185" s="151"/>
      <c r="M185" s="151"/>
      <c r="N185" s="151"/>
      <c r="O185" s="151"/>
      <c r="P185" s="151" t="s">
        <v>29</v>
      </c>
      <c r="Q185" s="151"/>
      <c r="R185" s="151"/>
      <c r="S185" s="151"/>
      <c r="T185" s="151" t="s">
        <v>29</v>
      </c>
      <c r="U185" s="151"/>
      <c r="V185" s="151"/>
      <c r="W185" s="173"/>
      <c r="X185" s="187"/>
    </row>
    <row r="186" spans="2:24" ht="24.75" customHeight="1" thickBot="1" x14ac:dyDescent="0.3">
      <c r="B186" s="238"/>
      <c r="C186" s="229"/>
      <c r="D186" s="229"/>
      <c r="E186" s="229"/>
      <c r="F186" s="229"/>
      <c r="G186" s="229"/>
      <c r="H186" s="230"/>
      <c r="I186" s="239"/>
      <c r="J186" s="239"/>
      <c r="K186" s="154" t="s">
        <v>117</v>
      </c>
      <c r="L186" s="152"/>
      <c r="M186" s="152"/>
      <c r="N186" s="152"/>
      <c r="O186" s="152"/>
      <c r="P186" s="152" t="s">
        <v>117</v>
      </c>
      <c r="Q186" s="152"/>
      <c r="R186" s="152"/>
      <c r="S186" s="152"/>
      <c r="T186" s="169"/>
      <c r="U186" s="152"/>
      <c r="V186" s="152"/>
      <c r="W186" s="174"/>
      <c r="X186" s="187" t="s">
        <v>33</v>
      </c>
    </row>
    <row r="187" spans="2:24" ht="24.75" customHeight="1" x14ac:dyDescent="0.25">
      <c r="B187" s="237" t="s">
        <v>281</v>
      </c>
      <c r="C187" s="226"/>
      <c r="D187" s="226"/>
      <c r="E187" s="226"/>
      <c r="F187" s="226"/>
      <c r="G187" s="226"/>
      <c r="H187" s="227"/>
      <c r="I187" s="239" t="s">
        <v>271</v>
      </c>
      <c r="J187" s="239"/>
      <c r="K187" s="155" t="s">
        <v>29</v>
      </c>
      <c r="L187" s="151"/>
      <c r="M187" s="151"/>
      <c r="N187" s="151"/>
      <c r="O187" s="151"/>
      <c r="P187" s="151"/>
      <c r="Q187" s="151"/>
      <c r="R187" s="151" t="s">
        <v>29</v>
      </c>
      <c r="S187" s="151"/>
      <c r="T187" s="151"/>
      <c r="U187" s="151"/>
      <c r="V187" s="151"/>
      <c r="W187" s="173"/>
      <c r="X187" s="187"/>
    </row>
    <row r="188" spans="2:24" ht="24.75" customHeight="1" x14ac:dyDescent="0.25">
      <c r="B188" s="238"/>
      <c r="C188" s="229"/>
      <c r="D188" s="229"/>
      <c r="E188" s="229"/>
      <c r="F188" s="229"/>
      <c r="G188" s="229"/>
      <c r="H188" s="230"/>
      <c r="I188" s="239"/>
      <c r="J188" s="239"/>
      <c r="K188" s="154" t="s">
        <v>117</v>
      </c>
      <c r="L188" s="152"/>
      <c r="M188" s="152"/>
      <c r="N188" s="152"/>
      <c r="O188" s="152"/>
      <c r="P188" s="152"/>
      <c r="Q188" s="152"/>
      <c r="R188" s="169"/>
      <c r="S188" s="152"/>
      <c r="T188" s="152"/>
      <c r="U188" s="152"/>
      <c r="V188" s="152"/>
      <c r="W188" s="174"/>
      <c r="X188" s="187" t="s">
        <v>33</v>
      </c>
    </row>
    <row r="189" spans="2:24" ht="17.25" customHeight="1" thickBot="1" x14ac:dyDescent="0.3">
      <c r="B189" s="245" t="s">
        <v>169</v>
      </c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11"/>
    </row>
    <row r="190" spans="2:24" ht="25.5" customHeight="1" x14ac:dyDescent="0.25">
      <c r="B190" s="237" t="s">
        <v>282</v>
      </c>
      <c r="C190" s="226"/>
      <c r="D190" s="226"/>
      <c r="E190" s="226"/>
      <c r="F190" s="226"/>
      <c r="G190" s="226"/>
      <c r="H190" s="227"/>
      <c r="I190" s="239" t="s">
        <v>194</v>
      </c>
      <c r="J190" s="239"/>
      <c r="K190" s="140" t="s">
        <v>29</v>
      </c>
      <c r="L190" s="163"/>
      <c r="M190" s="163"/>
      <c r="N190" s="163"/>
      <c r="O190" s="151"/>
      <c r="P190" s="151"/>
      <c r="Q190" s="151"/>
      <c r="R190" s="151"/>
      <c r="S190" s="151" t="s">
        <v>29</v>
      </c>
      <c r="T190" s="151"/>
      <c r="U190" s="151"/>
      <c r="V190" s="151"/>
      <c r="W190" s="173"/>
      <c r="X190" s="197"/>
    </row>
    <row r="191" spans="2:24" ht="24.75" customHeight="1" thickBot="1" x14ac:dyDescent="0.3">
      <c r="B191" s="238"/>
      <c r="C191" s="229"/>
      <c r="D191" s="229"/>
      <c r="E191" s="229"/>
      <c r="F191" s="229"/>
      <c r="G191" s="229"/>
      <c r="H191" s="230"/>
      <c r="I191" s="239"/>
      <c r="J191" s="239"/>
      <c r="K191" s="162" t="s">
        <v>117</v>
      </c>
      <c r="L191" s="154"/>
      <c r="M191" s="154"/>
      <c r="N191" s="154"/>
      <c r="O191" s="152"/>
      <c r="P191" s="152"/>
      <c r="Q191" s="152"/>
      <c r="R191" s="152"/>
      <c r="S191" s="169"/>
      <c r="T191" s="152"/>
      <c r="U191" s="152"/>
      <c r="V191" s="152"/>
      <c r="W191" s="174"/>
      <c r="X191" s="187"/>
    </row>
    <row r="192" spans="2:24" ht="24.75" customHeight="1" x14ac:dyDescent="0.25">
      <c r="B192" s="237" t="s">
        <v>230</v>
      </c>
      <c r="C192" s="226"/>
      <c r="D192" s="226"/>
      <c r="E192" s="226"/>
      <c r="F192" s="226"/>
      <c r="G192" s="226"/>
      <c r="H192" s="227"/>
      <c r="I192" s="239" t="s">
        <v>194</v>
      </c>
      <c r="J192" s="239"/>
      <c r="K192" s="160" t="s">
        <v>29</v>
      </c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73" t="s">
        <v>29</v>
      </c>
      <c r="X192" s="187"/>
    </row>
    <row r="193" spans="2:24" ht="24.75" customHeight="1" thickBot="1" x14ac:dyDescent="0.3">
      <c r="B193" s="238"/>
      <c r="C193" s="229"/>
      <c r="D193" s="229"/>
      <c r="E193" s="229"/>
      <c r="F193" s="229"/>
      <c r="G193" s="229"/>
      <c r="H193" s="230"/>
      <c r="I193" s="239"/>
      <c r="J193" s="239"/>
      <c r="K193" s="141" t="s">
        <v>117</v>
      </c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76"/>
      <c r="X193" s="187" t="s">
        <v>33</v>
      </c>
    </row>
    <row r="194" spans="2:24" ht="49.5" customHeight="1" x14ac:dyDescent="0.25">
      <c r="B194" s="237" t="s">
        <v>231</v>
      </c>
      <c r="C194" s="226"/>
      <c r="D194" s="226"/>
      <c r="E194" s="226"/>
      <c r="F194" s="226"/>
      <c r="G194" s="226"/>
      <c r="H194" s="227"/>
      <c r="I194" s="239" t="s">
        <v>283</v>
      </c>
      <c r="J194" s="239"/>
      <c r="K194" s="140" t="s">
        <v>29</v>
      </c>
      <c r="L194" s="151"/>
      <c r="M194" s="151"/>
      <c r="N194" s="151" t="s">
        <v>29</v>
      </c>
      <c r="O194" s="151" t="s">
        <v>29</v>
      </c>
      <c r="P194" s="151"/>
      <c r="Q194" s="151"/>
      <c r="R194" s="151"/>
      <c r="S194" s="151"/>
      <c r="T194" s="151"/>
      <c r="U194" s="151"/>
      <c r="V194" s="151"/>
      <c r="W194" s="173"/>
      <c r="X194" s="187"/>
    </row>
    <row r="195" spans="2:24" ht="48.75" customHeight="1" thickBot="1" x14ac:dyDescent="0.3">
      <c r="B195" s="238"/>
      <c r="C195" s="229"/>
      <c r="D195" s="229"/>
      <c r="E195" s="229"/>
      <c r="F195" s="229"/>
      <c r="G195" s="229"/>
      <c r="H195" s="230"/>
      <c r="I195" s="239"/>
      <c r="J195" s="239"/>
      <c r="K195" s="141" t="s">
        <v>117</v>
      </c>
      <c r="L195" s="152"/>
      <c r="M195" s="164"/>
      <c r="N195" s="152" t="s">
        <v>117</v>
      </c>
      <c r="O195" s="152" t="s">
        <v>117</v>
      </c>
      <c r="P195" s="152"/>
      <c r="Q195" s="152"/>
      <c r="R195" s="152"/>
      <c r="S195" s="152"/>
      <c r="T195" s="152"/>
      <c r="U195" s="152"/>
      <c r="V195" s="152"/>
      <c r="W195" s="174"/>
      <c r="X195" s="187"/>
    </row>
    <row r="196" spans="2:24" ht="25.5" customHeight="1" x14ac:dyDescent="0.25">
      <c r="B196" s="237" t="s">
        <v>284</v>
      </c>
      <c r="C196" s="226"/>
      <c r="D196" s="226"/>
      <c r="E196" s="226"/>
      <c r="F196" s="226"/>
      <c r="G196" s="226"/>
      <c r="H196" s="227"/>
      <c r="I196" s="239" t="s">
        <v>223</v>
      </c>
      <c r="J196" s="239"/>
      <c r="K196" s="140" t="s">
        <v>29</v>
      </c>
      <c r="L196" s="151"/>
      <c r="M196" s="151" t="s">
        <v>29</v>
      </c>
      <c r="N196" s="151"/>
      <c r="O196" s="151"/>
      <c r="P196" s="151"/>
      <c r="Q196" s="151"/>
      <c r="R196" s="151"/>
      <c r="S196" s="151"/>
      <c r="T196" s="151"/>
      <c r="U196" s="151"/>
      <c r="V196" s="151"/>
      <c r="W196" s="173"/>
      <c r="X196" s="187"/>
    </row>
    <row r="197" spans="2:24" ht="24.75" customHeight="1" thickBot="1" x14ac:dyDescent="0.3">
      <c r="B197" s="238"/>
      <c r="C197" s="229"/>
      <c r="D197" s="229"/>
      <c r="E197" s="229"/>
      <c r="F197" s="229"/>
      <c r="G197" s="229"/>
      <c r="H197" s="230"/>
      <c r="I197" s="239"/>
      <c r="J197" s="239"/>
      <c r="K197" s="141" t="s">
        <v>117</v>
      </c>
      <c r="L197" s="152"/>
      <c r="M197" s="152" t="s">
        <v>117</v>
      </c>
      <c r="N197" s="152"/>
      <c r="O197" s="152"/>
      <c r="P197" s="152"/>
      <c r="Q197" s="152"/>
      <c r="R197" s="152"/>
      <c r="S197" s="152"/>
      <c r="T197" s="152"/>
      <c r="U197" s="152"/>
      <c r="V197" s="152"/>
      <c r="W197" s="174"/>
      <c r="X197" s="187"/>
    </row>
    <row r="198" spans="2:24" ht="25.5" customHeight="1" x14ac:dyDescent="0.25">
      <c r="B198" s="237" t="s">
        <v>232</v>
      </c>
      <c r="C198" s="226"/>
      <c r="D198" s="226"/>
      <c r="E198" s="226"/>
      <c r="F198" s="226"/>
      <c r="G198" s="226"/>
      <c r="H198" s="227"/>
      <c r="I198" s="239" t="s">
        <v>223</v>
      </c>
      <c r="J198" s="239"/>
      <c r="K198" s="140" t="s">
        <v>29</v>
      </c>
      <c r="L198" s="151"/>
      <c r="M198" s="151"/>
      <c r="N198" s="151"/>
      <c r="O198" s="151"/>
      <c r="P198" s="151"/>
      <c r="Q198" s="151"/>
      <c r="R198" s="151"/>
      <c r="S198" s="151" t="s">
        <v>29</v>
      </c>
      <c r="T198" s="151"/>
      <c r="U198" s="151"/>
      <c r="V198" s="151"/>
      <c r="W198" s="173"/>
      <c r="X198" s="187"/>
    </row>
    <row r="199" spans="2:24" ht="24.75" customHeight="1" x14ac:dyDescent="0.25">
      <c r="B199" s="238"/>
      <c r="C199" s="229"/>
      <c r="D199" s="229"/>
      <c r="E199" s="229"/>
      <c r="F199" s="229"/>
      <c r="G199" s="229"/>
      <c r="H199" s="230"/>
      <c r="I199" s="239"/>
      <c r="J199" s="239"/>
      <c r="K199" s="141" t="s">
        <v>117</v>
      </c>
      <c r="L199" s="152"/>
      <c r="M199" s="152"/>
      <c r="N199" s="152"/>
      <c r="O199" s="152"/>
      <c r="P199" s="152"/>
      <c r="Q199" s="152"/>
      <c r="R199" s="152"/>
      <c r="S199" s="152" t="s">
        <v>117</v>
      </c>
      <c r="T199" s="152"/>
      <c r="U199" s="152"/>
      <c r="V199" s="152"/>
      <c r="W199" s="174"/>
      <c r="X199" s="187"/>
    </row>
    <row r="200" spans="2:24" ht="24.75" customHeight="1" x14ac:dyDescent="0.25">
      <c r="B200" s="237" t="s">
        <v>233</v>
      </c>
      <c r="C200" s="226"/>
      <c r="D200" s="226"/>
      <c r="E200" s="226"/>
      <c r="F200" s="226"/>
      <c r="G200" s="226"/>
      <c r="H200" s="227"/>
      <c r="I200" s="239" t="s">
        <v>194</v>
      </c>
      <c r="J200" s="239"/>
      <c r="K200" s="140" t="s">
        <v>29</v>
      </c>
      <c r="L200" s="140" t="s">
        <v>29</v>
      </c>
      <c r="M200" s="140" t="s">
        <v>29</v>
      </c>
      <c r="N200" s="140" t="s">
        <v>29</v>
      </c>
      <c r="O200" s="140" t="s">
        <v>29</v>
      </c>
      <c r="P200" s="140" t="s">
        <v>29</v>
      </c>
      <c r="Q200" s="140" t="s">
        <v>29</v>
      </c>
      <c r="R200" s="140" t="s">
        <v>29</v>
      </c>
      <c r="S200" s="140" t="s">
        <v>29</v>
      </c>
      <c r="T200" s="140" t="s">
        <v>29</v>
      </c>
      <c r="U200" s="140" t="s">
        <v>29</v>
      </c>
      <c r="V200" s="140" t="s">
        <v>29</v>
      </c>
      <c r="W200" s="178" t="s">
        <v>29</v>
      </c>
      <c r="X200" s="187"/>
    </row>
    <row r="201" spans="2:24" ht="24.75" customHeight="1" thickBot="1" x14ac:dyDescent="0.3">
      <c r="B201" s="238"/>
      <c r="C201" s="229"/>
      <c r="D201" s="229"/>
      <c r="E201" s="229"/>
      <c r="F201" s="229"/>
      <c r="G201" s="229"/>
      <c r="H201" s="230"/>
      <c r="I201" s="239"/>
      <c r="J201" s="239"/>
      <c r="K201" s="141" t="s">
        <v>117</v>
      </c>
      <c r="L201" s="152" t="s">
        <v>117</v>
      </c>
      <c r="M201" s="152" t="s">
        <v>117</v>
      </c>
      <c r="N201" s="152" t="s">
        <v>117</v>
      </c>
      <c r="O201" s="152" t="s">
        <v>117</v>
      </c>
      <c r="P201" s="152" t="s">
        <v>117</v>
      </c>
      <c r="Q201" s="152"/>
      <c r="R201" s="152"/>
      <c r="S201" s="152"/>
      <c r="T201" s="152" t="s">
        <v>117</v>
      </c>
      <c r="U201" s="152" t="s">
        <v>117</v>
      </c>
      <c r="V201" s="152" t="s">
        <v>117</v>
      </c>
      <c r="W201" s="174" t="s">
        <v>117</v>
      </c>
      <c r="X201" s="187"/>
    </row>
    <row r="202" spans="2:24" ht="25.5" customHeight="1" x14ac:dyDescent="0.25">
      <c r="B202" s="237" t="s">
        <v>234</v>
      </c>
      <c r="C202" s="226"/>
      <c r="D202" s="226"/>
      <c r="E202" s="226"/>
      <c r="F202" s="226"/>
      <c r="G202" s="226"/>
      <c r="H202" s="227"/>
      <c r="I202" s="239" t="s">
        <v>223</v>
      </c>
      <c r="J202" s="239"/>
      <c r="K202" s="140" t="s">
        <v>29</v>
      </c>
      <c r="L202" s="151"/>
      <c r="M202" s="151"/>
      <c r="N202" s="151"/>
      <c r="O202" s="151"/>
      <c r="P202" s="151"/>
      <c r="Q202" s="151" t="s">
        <v>29</v>
      </c>
      <c r="R202" s="151"/>
      <c r="S202" s="151"/>
      <c r="T202" s="151"/>
      <c r="U202" s="151"/>
      <c r="V202" s="151"/>
      <c r="W202" s="173"/>
      <c r="X202" s="187"/>
    </row>
    <row r="203" spans="2:24" ht="24.75" customHeight="1" thickBot="1" x14ac:dyDescent="0.3">
      <c r="B203" s="238"/>
      <c r="C203" s="229"/>
      <c r="D203" s="229"/>
      <c r="E203" s="229"/>
      <c r="F203" s="229"/>
      <c r="G203" s="229"/>
      <c r="H203" s="230"/>
      <c r="I203" s="239"/>
      <c r="J203" s="239"/>
      <c r="K203" s="141" t="s">
        <v>117</v>
      </c>
      <c r="L203" s="152"/>
      <c r="M203" s="152"/>
      <c r="N203" s="152"/>
      <c r="O203" s="152"/>
      <c r="P203" s="152"/>
      <c r="Q203" s="152" t="s">
        <v>117</v>
      </c>
      <c r="R203" s="152"/>
      <c r="S203" s="152"/>
      <c r="T203" s="152"/>
      <c r="U203" s="152"/>
      <c r="V203" s="152"/>
      <c r="W203" s="174"/>
      <c r="X203" s="196"/>
    </row>
    <row r="204" spans="2:24" ht="17.25" customHeight="1" thickBot="1" x14ac:dyDescent="0.3">
      <c r="B204" s="242" t="s">
        <v>170</v>
      </c>
      <c r="C204" s="243"/>
      <c r="D204" s="243"/>
      <c r="E204" s="243"/>
      <c r="F204" s="243"/>
      <c r="G204" s="243"/>
      <c r="H204" s="243"/>
      <c r="I204" s="243"/>
      <c r="J204" s="243"/>
      <c r="K204" s="243"/>
      <c r="L204" s="243"/>
      <c r="M204" s="243"/>
      <c r="N204" s="243"/>
      <c r="O204" s="243"/>
      <c r="P204" s="243"/>
      <c r="Q204" s="243"/>
      <c r="R204" s="243"/>
      <c r="S204" s="243"/>
      <c r="T204" s="243"/>
      <c r="U204" s="243"/>
      <c r="V204" s="243"/>
      <c r="W204" s="243"/>
      <c r="X204" s="191"/>
    </row>
    <row r="205" spans="2:24" ht="17.25" customHeight="1" thickBot="1" x14ac:dyDescent="0.3">
      <c r="B205" s="242" t="s">
        <v>171</v>
      </c>
      <c r="C205" s="243"/>
      <c r="D205" s="243"/>
      <c r="E205" s="243"/>
      <c r="F205" s="243"/>
      <c r="G205" s="243"/>
      <c r="H205" s="243"/>
      <c r="I205" s="243"/>
      <c r="J205" s="243"/>
      <c r="K205" s="243"/>
      <c r="L205" s="243"/>
      <c r="M205" s="243"/>
      <c r="N205" s="243"/>
      <c r="O205" s="243"/>
      <c r="P205" s="243"/>
      <c r="Q205" s="243"/>
      <c r="R205" s="243"/>
      <c r="S205" s="243"/>
      <c r="T205" s="243"/>
      <c r="U205" s="243"/>
      <c r="V205" s="243"/>
      <c r="W205" s="243"/>
      <c r="X205" s="211"/>
    </row>
    <row r="206" spans="2:24" ht="33.75" customHeight="1" x14ac:dyDescent="0.25">
      <c r="B206" s="247" t="s">
        <v>235</v>
      </c>
      <c r="C206" s="248"/>
      <c r="D206" s="248"/>
      <c r="E206" s="248"/>
      <c r="F206" s="248"/>
      <c r="G206" s="248"/>
      <c r="H206" s="249"/>
      <c r="I206" s="262" t="s">
        <v>285</v>
      </c>
      <c r="J206" s="262"/>
      <c r="K206" s="150" t="s">
        <v>29</v>
      </c>
      <c r="L206" s="151"/>
      <c r="M206" s="151"/>
      <c r="N206" s="151"/>
      <c r="O206" s="151"/>
      <c r="P206" s="151"/>
      <c r="Q206" s="151"/>
      <c r="R206" s="151" t="s">
        <v>29</v>
      </c>
      <c r="S206" s="151"/>
      <c r="T206" s="151"/>
      <c r="U206" s="151"/>
      <c r="V206" s="151"/>
      <c r="W206" s="173"/>
      <c r="X206" s="197"/>
    </row>
    <row r="207" spans="2:24" ht="33" customHeight="1" thickBot="1" x14ac:dyDescent="0.3">
      <c r="B207" s="238"/>
      <c r="C207" s="229"/>
      <c r="D207" s="229"/>
      <c r="E207" s="229"/>
      <c r="F207" s="229"/>
      <c r="G207" s="229"/>
      <c r="H207" s="230"/>
      <c r="I207" s="239"/>
      <c r="J207" s="239"/>
      <c r="K207" s="141" t="s">
        <v>117</v>
      </c>
      <c r="L207" s="152"/>
      <c r="M207" s="152"/>
      <c r="N207" s="152"/>
      <c r="O207" s="152"/>
      <c r="P207" s="152"/>
      <c r="Q207" s="152"/>
      <c r="R207" s="169"/>
      <c r="S207" s="152"/>
      <c r="T207" s="152"/>
      <c r="U207" s="152"/>
      <c r="V207" s="152"/>
      <c r="W207" s="174"/>
      <c r="X207" s="187" t="s">
        <v>33</v>
      </c>
    </row>
    <row r="208" spans="2:24" ht="25.5" customHeight="1" x14ac:dyDescent="0.25">
      <c r="B208" s="237" t="s">
        <v>236</v>
      </c>
      <c r="C208" s="226"/>
      <c r="D208" s="226"/>
      <c r="E208" s="226"/>
      <c r="F208" s="226"/>
      <c r="G208" s="226"/>
      <c r="H208" s="227"/>
      <c r="I208" s="239" t="s">
        <v>237</v>
      </c>
      <c r="J208" s="239"/>
      <c r="K208" s="140" t="s">
        <v>29</v>
      </c>
      <c r="L208" s="151"/>
      <c r="M208" s="151"/>
      <c r="N208" s="151"/>
      <c r="O208" s="151"/>
      <c r="P208" s="151"/>
      <c r="Q208" s="151"/>
      <c r="R208" s="151" t="s">
        <v>29</v>
      </c>
      <c r="S208" s="151"/>
      <c r="T208" s="151"/>
      <c r="U208" s="151"/>
      <c r="V208" s="151"/>
      <c r="W208" s="173"/>
      <c r="X208" s="187"/>
    </row>
    <row r="209" spans="2:24" ht="24.75" customHeight="1" thickBot="1" x14ac:dyDescent="0.3">
      <c r="B209" s="238"/>
      <c r="C209" s="229"/>
      <c r="D209" s="229"/>
      <c r="E209" s="229"/>
      <c r="F209" s="229"/>
      <c r="G209" s="229"/>
      <c r="H209" s="230"/>
      <c r="I209" s="239"/>
      <c r="J209" s="239"/>
      <c r="K209" s="141" t="s">
        <v>117</v>
      </c>
      <c r="L209" s="152"/>
      <c r="M209" s="152"/>
      <c r="N209" s="152"/>
      <c r="O209" s="152"/>
      <c r="P209" s="152"/>
      <c r="Q209" s="152"/>
      <c r="R209" s="169"/>
      <c r="S209" s="152"/>
      <c r="T209" s="152"/>
      <c r="U209" s="152"/>
      <c r="V209" s="152"/>
      <c r="W209" s="174"/>
      <c r="X209" s="187" t="s">
        <v>33</v>
      </c>
    </row>
    <row r="210" spans="2:24" ht="36" customHeight="1" x14ac:dyDescent="0.25">
      <c r="B210" s="237" t="s">
        <v>238</v>
      </c>
      <c r="C210" s="226"/>
      <c r="D210" s="226"/>
      <c r="E210" s="226"/>
      <c r="F210" s="226"/>
      <c r="G210" s="226"/>
      <c r="H210" s="227"/>
      <c r="I210" s="239" t="s">
        <v>237</v>
      </c>
      <c r="J210" s="239"/>
      <c r="K210" s="140" t="s">
        <v>29</v>
      </c>
      <c r="L210" s="151"/>
      <c r="M210" s="151"/>
      <c r="N210" s="151"/>
      <c r="O210" s="151"/>
      <c r="P210" s="151"/>
      <c r="Q210" s="151"/>
      <c r="R210" s="151"/>
      <c r="S210" s="151"/>
      <c r="T210" s="151"/>
      <c r="U210" s="151" t="s">
        <v>29</v>
      </c>
      <c r="V210" s="151"/>
      <c r="W210" s="173"/>
      <c r="X210" s="187"/>
    </row>
    <row r="211" spans="2:24" ht="24.75" customHeight="1" x14ac:dyDescent="0.25">
      <c r="B211" s="238"/>
      <c r="C211" s="229"/>
      <c r="D211" s="229"/>
      <c r="E211" s="229"/>
      <c r="F211" s="229"/>
      <c r="G211" s="229"/>
      <c r="H211" s="230"/>
      <c r="I211" s="239"/>
      <c r="J211" s="239"/>
      <c r="K211" s="141" t="s">
        <v>117</v>
      </c>
      <c r="L211" s="152"/>
      <c r="M211" s="152"/>
      <c r="N211" s="152"/>
      <c r="O211" s="152"/>
      <c r="P211" s="152"/>
      <c r="Q211" s="152"/>
      <c r="R211" s="152"/>
      <c r="S211" s="152"/>
      <c r="T211" s="152"/>
      <c r="U211" s="169"/>
      <c r="V211" s="152"/>
      <c r="W211" s="174"/>
      <c r="X211" s="187" t="s">
        <v>33</v>
      </c>
    </row>
    <row r="212" spans="2:24" ht="25.5" customHeight="1" x14ac:dyDescent="0.25">
      <c r="B212" s="237" t="s">
        <v>240</v>
      </c>
      <c r="C212" s="226"/>
      <c r="D212" s="226"/>
      <c r="E212" s="226"/>
      <c r="F212" s="226"/>
      <c r="G212" s="226"/>
      <c r="H212" s="227"/>
      <c r="I212" s="239" t="s">
        <v>223</v>
      </c>
      <c r="J212" s="239"/>
      <c r="K212" s="140" t="s">
        <v>29</v>
      </c>
      <c r="L212" s="140" t="s">
        <v>29</v>
      </c>
      <c r="M212" s="140" t="s">
        <v>29</v>
      </c>
      <c r="N212" s="140" t="s">
        <v>29</v>
      </c>
      <c r="O212" s="140" t="s">
        <v>29</v>
      </c>
      <c r="P212" s="140" t="s">
        <v>29</v>
      </c>
      <c r="Q212" s="140" t="s">
        <v>29</v>
      </c>
      <c r="R212" s="140" t="s">
        <v>29</v>
      </c>
      <c r="S212" s="140" t="s">
        <v>29</v>
      </c>
      <c r="T212" s="140" t="s">
        <v>29</v>
      </c>
      <c r="U212" s="140" t="s">
        <v>29</v>
      </c>
      <c r="V212" s="140" t="s">
        <v>29</v>
      </c>
      <c r="W212" s="178" t="s">
        <v>29</v>
      </c>
      <c r="X212" s="187"/>
    </row>
    <row r="213" spans="2:24" ht="24.75" customHeight="1" thickBot="1" x14ac:dyDescent="0.3">
      <c r="B213" s="238"/>
      <c r="C213" s="229"/>
      <c r="D213" s="229"/>
      <c r="E213" s="229"/>
      <c r="F213" s="229"/>
      <c r="G213" s="229"/>
      <c r="H213" s="230"/>
      <c r="I213" s="239"/>
      <c r="J213" s="239"/>
      <c r="K213" s="141" t="s">
        <v>117</v>
      </c>
      <c r="L213" s="152" t="s">
        <v>117</v>
      </c>
      <c r="M213" s="152" t="s">
        <v>117</v>
      </c>
      <c r="N213" s="152" t="s">
        <v>117</v>
      </c>
      <c r="O213" s="152"/>
      <c r="P213" s="152"/>
      <c r="Q213" s="152"/>
      <c r="R213" s="152"/>
      <c r="S213" s="152"/>
      <c r="T213" s="152"/>
      <c r="U213" s="152"/>
      <c r="V213" s="152"/>
      <c r="W213" s="174" t="s">
        <v>117</v>
      </c>
      <c r="X213" s="187"/>
    </row>
    <row r="214" spans="2:24" ht="25.5" customHeight="1" x14ac:dyDescent="0.25">
      <c r="B214" s="237" t="s">
        <v>239</v>
      </c>
      <c r="C214" s="226"/>
      <c r="D214" s="226"/>
      <c r="E214" s="226"/>
      <c r="F214" s="226"/>
      <c r="G214" s="226"/>
      <c r="H214" s="227"/>
      <c r="I214" s="239" t="s">
        <v>223</v>
      </c>
      <c r="J214" s="239"/>
      <c r="K214" s="140" t="s">
        <v>29</v>
      </c>
      <c r="L214" s="151"/>
      <c r="M214" s="140" t="s">
        <v>29</v>
      </c>
      <c r="N214" s="140" t="s">
        <v>29</v>
      </c>
      <c r="O214" s="140" t="s">
        <v>29</v>
      </c>
      <c r="P214" s="140" t="s">
        <v>29</v>
      </c>
      <c r="Q214" s="140" t="s">
        <v>29</v>
      </c>
      <c r="R214" s="140" t="s">
        <v>29</v>
      </c>
      <c r="S214" s="140" t="s">
        <v>29</v>
      </c>
      <c r="T214" s="140" t="s">
        <v>29</v>
      </c>
      <c r="U214" s="140" t="s">
        <v>29</v>
      </c>
      <c r="V214" s="140" t="s">
        <v>29</v>
      </c>
      <c r="W214" s="178" t="s">
        <v>29</v>
      </c>
      <c r="X214" s="187"/>
    </row>
    <row r="215" spans="2:24" ht="24.75" customHeight="1" thickBot="1" x14ac:dyDescent="0.3">
      <c r="B215" s="238"/>
      <c r="C215" s="229"/>
      <c r="D215" s="229"/>
      <c r="E215" s="229"/>
      <c r="F215" s="229"/>
      <c r="G215" s="229"/>
      <c r="H215" s="230"/>
      <c r="I215" s="239"/>
      <c r="J215" s="239"/>
      <c r="K215" s="141" t="s">
        <v>117</v>
      </c>
      <c r="L215" s="152"/>
      <c r="M215" s="152" t="s">
        <v>117</v>
      </c>
      <c r="N215" s="152" t="s">
        <v>117</v>
      </c>
      <c r="O215" s="152"/>
      <c r="P215" s="152"/>
      <c r="Q215" s="152"/>
      <c r="R215" s="152"/>
      <c r="S215" s="152" t="s">
        <v>117</v>
      </c>
      <c r="T215" s="152"/>
      <c r="U215" s="152"/>
      <c r="V215" s="152"/>
      <c r="W215" s="174" t="s">
        <v>117</v>
      </c>
      <c r="X215" s="187"/>
    </row>
    <row r="216" spans="2:24" ht="48.75" customHeight="1" x14ac:dyDescent="0.25">
      <c r="B216" s="237" t="s">
        <v>286</v>
      </c>
      <c r="C216" s="226"/>
      <c r="D216" s="226"/>
      <c r="E216" s="226"/>
      <c r="F216" s="226"/>
      <c r="G216" s="226"/>
      <c r="H216" s="227"/>
      <c r="I216" s="239" t="s">
        <v>237</v>
      </c>
      <c r="J216" s="239"/>
      <c r="K216" s="140" t="s">
        <v>29</v>
      </c>
      <c r="L216" s="151"/>
      <c r="M216" s="151"/>
      <c r="N216" s="151"/>
      <c r="O216" s="151"/>
      <c r="P216" s="151"/>
      <c r="Q216" s="151"/>
      <c r="R216" s="151"/>
      <c r="S216" s="151"/>
      <c r="T216" s="151"/>
      <c r="U216" s="151"/>
      <c r="V216" s="151"/>
      <c r="W216" s="177"/>
      <c r="X216" s="222" t="s">
        <v>321</v>
      </c>
    </row>
    <row r="217" spans="2:24" ht="32.25" customHeight="1" thickBot="1" x14ac:dyDescent="0.3">
      <c r="B217" s="238"/>
      <c r="C217" s="229"/>
      <c r="D217" s="229"/>
      <c r="E217" s="229"/>
      <c r="F217" s="229"/>
      <c r="G217" s="229"/>
      <c r="H217" s="230"/>
      <c r="I217" s="239"/>
      <c r="J217" s="239"/>
      <c r="K217" s="141" t="s">
        <v>117</v>
      </c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74"/>
      <c r="X217" s="196"/>
    </row>
    <row r="218" spans="2:24" ht="18" customHeight="1" thickBot="1" x14ac:dyDescent="0.3">
      <c r="B218" s="240" t="s">
        <v>172</v>
      </c>
      <c r="C218" s="241"/>
      <c r="D218" s="241"/>
      <c r="E218" s="241"/>
      <c r="F218" s="241"/>
      <c r="G218" s="241"/>
      <c r="H218" s="241"/>
      <c r="I218" s="241"/>
      <c r="J218" s="241"/>
      <c r="K218" s="241"/>
      <c r="L218" s="241"/>
      <c r="M218" s="241"/>
      <c r="N218" s="241"/>
      <c r="O218" s="241"/>
      <c r="P218" s="241"/>
      <c r="Q218" s="241"/>
      <c r="R218" s="241"/>
      <c r="S218" s="241"/>
      <c r="T218" s="241"/>
      <c r="U218" s="241"/>
      <c r="V218" s="241"/>
      <c r="W218" s="241"/>
      <c r="X218" s="215"/>
    </row>
    <row r="219" spans="2:24" ht="18" customHeight="1" thickBot="1" x14ac:dyDescent="0.3">
      <c r="B219" s="242" t="s">
        <v>173</v>
      </c>
      <c r="C219" s="243"/>
      <c r="D219" s="243"/>
      <c r="E219" s="243"/>
      <c r="F219" s="243"/>
      <c r="G219" s="243"/>
      <c r="H219" s="243"/>
      <c r="I219" s="243"/>
      <c r="J219" s="243"/>
      <c r="K219" s="243"/>
      <c r="L219" s="243"/>
      <c r="M219" s="243"/>
      <c r="N219" s="243"/>
      <c r="O219" s="243"/>
      <c r="P219" s="243"/>
      <c r="Q219" s="243"/>
      <c r="R219" s="243"/>
      <c r="S219" s="243"/>
      <c r="T219" s="243"/>
      <c r="U219" s="243"/>
      <c r="V219" s="243"/>
      <c r="W219" s="243"/>
      <c r="X219" s="199"/>
    </row>
    <row r="220" spans="2:24" ht="18" customHeight="1" thickBot="1" x14ac:dyDescent="0.3">
      <c r="B220" s="242" t="s">
        <v>174</v>
      </c>
      <c r="C220" s="243"/>
      <c r="D220" s="243"/>
      <c r="E220" s="243"/>
      <c r="F220" s="243"/>
      <c r="G220" s="243"/>
      <c r="H220" s="243"/>
      <c r="I220" s="243"/>
      <c r="J220" s="243"/>
      <c r="K220" s="244"/>
      <c r="L220" s="244"/>
      <c r="M220" s="244"/>
      <c r="N220" s="244"/>
      <c r="O220" s="244"/>
      <c r="P220" s="244"/>
      <c r="Q220" s="244"/>
      <c r="R220" s="244"/>
      <c r="S220" s="244"/>
      <c r="T220" s="244"/>
      <c r="U220" s="244"/>
      <c r="V220" s="244"/>
      <c r="W220" s="244"/>
      <c r="X220" s="216"/>
    </row>
    <row r="221" spans="2:24" ht="21" customHeight="1" thickBot="1" x14ac:dyDescent="0.3">
      <c r="B221" s="253" t="s">
        <v>83</v>
      </c>
      <c r="C221" s="254"/>
      <c r="D221" s="254"/>
      <c r="E221" s="254"/>
      <c r="F221" s="254"/>
      <c r="G221" s="254"/>
      <c r="H221" s="254"/>
      <c r="I221" s="257" t="s">
        <v>4</v>
      </c>
      <c r="J221" s="258"/>
      <c r="K221" s="254" t="s">
        <v>113</v>
      </c>
      <c r="L221" s="254"/>
      <c r="M221" s="254"/>
      <c r="N221" s="254"/>
      <c r="O221" s="254"/>
      <c r="P221" s="254"/>
      <c r="Q221" s="254"/>
      <c r="R221" s="254"/>
      <c r="S221" s="254"/>
      <c r="T221" s="254"/>
      <c r="U221" s="254"/>
      <c r="V221" s="254"/>
      <c r="W221" s="261"/>
      <c r="X221" s="205"/>
    </row>
    <row r="222" spans="2:24" ht="21" customHeight="1" thickBot="1" x14ac:dyDescent="0.3">
      <c r="B222" s="255"/>
      <c r="C222" s="256"/>
      <c r="D222" s="256"/>
      <c r="E222" s="256"/>
      <c r="F222" s="256"/>
      <c r="G222" s="256"/>
      <c r="H222" s="256"/>
      <c r="I222" s="259"/>
      <c r="J222" s="260"/>
      <c r="K222" s="138" t="s">
        <v>149</v>
      </c>
      <c r="L222" s="139" t="s">
        <v>85</v>
      </c>
      <c r="M222" s="139" t="s">
        <v>86</v>
      </c>
      <c r="N222" s="139" t="s">
        <v>87</v>
      </c>
      <c r="O222" s="139" t="s">
        <v>88</v>
      </c>
      <c r="P222" s="139" t="s">
        <v>89</v>
      </c>
      <c r="Q222" s="139" t="s">
        <v>90</v>
      </c>
      <c r="R222" s="139" t="s">
        <v>91</v>
      </c>
      <c r="S222" s="139" t="s">
        <v>92</v>
      </c>
      <c r="T222" s="139" t="s">
        <v>93</v>
      </c>
      <c r="U222" s="139" t="s">
        <v>94</v>
      </c>
      <c r="V222" s="139" t="s">
        <v>95</v>
      </c>
      <c r="W222" s="172" t="s">
        <v>96</v>
      </c>
      <c r="X222" s="217"/>
    </row>
    <row r="223" spans="2:24" ht="25.5" customHeight="1" x14ac:dyDescent="0.25">
      <c r="B223" s="268" t="s">
        <v>241</v>
      </c>
      <c r="C223" s="269"/>
      <c r="D223" s="269"/>
      <c r="E223" s="269"/>
      <c r="F223" s="269"/>
      <c r="G223" s="269"/>
      <c r="H223" s="269"/>
      <c r="I223" s="262" t="s">
        <v>194</v>
      </c>
      <c r="J223" s="262"/>
      <c r="K223" s="140" t="s">
        <v>29</v>
      </c>
      <c r="L223" s="151" t="s">
        <v>29</v>
      </c>
      <c r="M223" s="151" t="s">
        <v>29</v>
      </c>
      <c r="N223" s="151" t="s">
        <v>29</v>
      </c>
      <c r="O223" s="151" t="s">
        <v>29</v>
      </c>
      <c r="P223" s="151" t="s">
        <v>29</v>
      </c>
      <c r="Q223" s="151" t="s">
        <v>29</v>
      </c>
      <c r="R223" s="151" t="s">
        <v>29</v>
      </c>
      <c r="S223" s="151" t="s">
        <v>29</v>
      </c>
      <c r="T223" s="151" t="s">
        <v>29</v>
      </c>
      <c r="U223" s="151" t="s">
        <v>29</v>
      </c>
      <c r="V223" s="151" t="s">
        <v>29</v>
      </c>
      <c r="W223" s="173" t="s">
        <v>29</v>
      </c>
      <c r="X223" s="197"/>
    </row>
    <row r="224" spans="2:24" ht="27" customHeight="1" thickBot="1" x14ac:dyDescent="0.3">
      <c r="B224" s="268"/>
      <c r="C224" s="269"/>
      <c r="D224" s="269"/>
      <c r="E224" s="269"/>
      <c r="F224" s="269"/>
      <c r="G224" s="269"/>
      <c r="H224" s="269"/>
      <c r="I224" s="239"/>
      <c r="J224" s="239"/>
      <c r="K224" s="141" t="s">
        <v>117</v>
      </c>
      <c r="L224" s="152" t="s">
        <v>117</v>
      </c>
      <c r="M224" s="152" t="s">
        <v>117</v>
      </c>
      <c r="N224" s="152" t="s">
        <v>117</v>
      </c>
      <c r="O224" s="152" t="s">
        <v>117</v>
      </c>
      <c r="P224" s="152" t="s">
        <v>117</v>
      </c>
      <c r="Q224" s="152"/>
      <c r="R224" s="152"/>
      <c r="S224" s="152"/>
      <c r="T224" s="152"/>
      <c r="U224" s="152"/>
      <c r="V224" s="152"/>
      <c r="W224" s="176"/>
      <c r="X224" s="187" t="s">
        <v>33</v>
      </c>
    </row>
    <row r="225" spans="2:24" ht="25.5" customHeight="1" x14ac:dyDescent="0.25">
      <c r="B225" s="268" t="s">
        <v>253</v>
      </c>
      <c r="C225" s="269"/>
      <c r="D225" s="269"/>
      <c r="E225" s="269"/>
      <c r="F225" s="269"/>
      <c r="G225" s="269"/>
      <c r="H225" s="269"/>
      <c r="I225" s="239" t="s">
        <v>242</v>
      </c>
      <c r="J225" s="239"/>
      <c r="K225" s="140" t="s">
        <v>29</v>
      </c>
      <c r="L225" s="151"/>
      <c r="M225" s="151"/>
      <c r="N225" s="151"/>
      <c r="O225" s="151"/>
      <c r="P225" s="151"/>
      <c r="Q225" s="151" t="s">
        <v>29</v>
      </c>
      <c r="R225" s="151"/>
      <c r="S225" s="151"/>
      <c r="T225" s="151"/>
      <c r="U225" s="151"/>
      <c r="V225" s="151"/>
      <c r="W225" s="173" t="s">
        <v>29</v>
      </c>
      <c r="X225" s="187"/>
    </row>
    <row r="226" spans="2:24" ht="27" customHeight="1" thickBot="1" x14ac:dyDescent="0.3">
      <c r="B226" s="265"/>
      <c r="C226" s="266"/>
      <c r="D226" s="266"/>
      <c r="E226" s="266"/>
      <c r="F226" s="266"/>
      <c r="G226" s="266"/>
      <c r="H226" s="266"/>
      <c r="I226" s="267"/>
      <c r="J226" s="267"/>
      <c r="K226" s="144" t="s">
        <v>117</v>
      </c>
      <c r="L226" s="152"/>
      <c r="M226" s="152"/>
      <c r="N226" s="152"/>
      <c r="O226" s="152"/>
      <c r="P226" s="152"/>
      <c r="Q226" s="152" t="s">
        <v>117</v>
      </c>
      <c r="R226" s="152"/>
      <c r="S226" s="152"/>
      <c r="T226" s="152"/>
      <c r="U226" s="152"/>
      <c r="V226" s="152"/>
      <c r="W226" s="176"/>
      <c r="X226" s="187" t="s">
        <v>33</v>
      </c>
    </row>
    <row r="227" spans="2:24" ht="30.75" customHeight="1" x14ac:dyDescent="0.25">
      <c r="B227" s="268" t="s">
        <v>243</v>
      </c>
      <c r="C227" s="269"/>
      <c r="D227" s="269"/>
      <c r="E227" s="269"/>
      <c r="F227" s="269"/>
      <c r="G227" s="269"/>
      <c r="H227" s="269"/>
      <c r="I227" s="239" t="s">
        <v>242</v>
      </c>
      <c r="J227" s="239"/>
      <c r="K227" s="140" t="s">
        <v>29</v>
      </c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73" t="s">
        <v>29</v>
      </c>
      <c r="X227" s="187"/>
    </row>
    <row r="228" spans="2:24" ht="30.75" customHeight="1" thickBot="1" x14ac:dyDescent="0.3">
      <c r="B228" s="265"/>
      <c r="C228" s="266"/>
      <c r="D228" s="266"/>
      <c r="E228" s="266"/>
      <c r="F228" s="266"/>
      <c r="G228" s="266"/>
      <c r="H228" s="266"/>
      <c r="I228" s="267"/>
      <c r="J228" s="267"/>
      <c r="K228" s="144" t="s">
        <v>117</v>
      </c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76"/>
      <c r="X228" s="187" t="s">
        <v>33</v>
      </c>
    </row>
    <row r="229" spans="2:24" ht="42" customHeight="1" x14ac:dyDescent="0.25">
      <c r="B229" s="268" t="s">
        <v>244</v>
      </c>
      <c r="C229" s="269"/>
      <c r="D229" s="269"/>
      <c r="E229" s="269"/>
      <c r="F229" s="269"/>
      <c r="G229" s="269"/>
      <c r="H229" s="269"/>
      <c r="I229" s="239" t="s">
        <v>245</v>
      </c>
      <c r="J229" s="239"/>
      <c r="K229" s="140" t="s">
        <v>29</v>
      </c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73" t="s">
        <v>29</v>
      </c>
      <c r="X229" s="187"/>
    </row>
    <row r="230" spans="2:24" ht="42.75" customHeight="1" thickBot="1" x14ac:dyDescent="0.3">
      <c r="B230" s="265"/>
      <c r="C230" s="266"/>
      <c r="D230" s="266"/>
      <c r="E230" s="266"/>
      <c r="F230" s="266"/>
      <c r="G230" s="266"/>
      <c r="H230" s="266"/>
      <c r="I230" s="267"/>
      <c r="J230" s="267"/>
      <c r="K230" s="144" t="s">
        <v>117</v>
      </c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76"/>
      <c r="X230" s="196" t="s">
        <v>33</v>
      </c>
    </row>
    <row r="231" spans="2:24" ht="18" customHeight="1" thickBot="1" x14ac:dyDescent="0.3">
      <c r="B231" s="240" t="s">
        <v>175</v>
      </c>
      <c r="C231" s="241"/>
      <c r="D231" s="241"/>
      <c r="E231" s="241"/>
      <c r="F231" s="241"/>
      <c r="G231" s="241"/>
      <c r="H231" s="241"/>
      <c r="I231" s="241"/>
      <c r="J231" s="241"/>
      <c r="K231" s="241"/>
      <c r="L231" s="241"/>
      <c r="M231" s="241"/>
      <c r="N231" s="241"/>
      <c r="O231" s="241"/>
      <c r="P231" s="241"/>
      <c r="Q231" s="241"/>
      <c r="R231" s="241"/>
      <c r="S231" s="241"/>
      <c r="T231" s="241"/>
      <c r="U231" s="241"/>
      <c r="V231" s="241"/>
      <c r="W231" s="241"/>
      <c r="X231" s="215"/>
    </row>
    <row r="232" spans="2:24" ht="18" customHeight="1" thickBot="1" x14ac:dyDescent="0.3">
      <c r="B232" s="242" t="s">
        <v>176</v>
      </c>
      <c r="C232" s="243"/>
      <c r="D232" s="243"/>
      <c r="E232" s="243"/>
      <c r="F232" s="243"/>
      <c r="G232" s="243"/>
      <c r="H232" s="243"/>
      <c r="I232" s="243"/>
      <c r="J232" s="243"/>
      <c r="K232" s="243"/>
      <c r="L232" s="243"/>
      <c r="M232" s="243"/>
      <c r="N232" s="243"/>
      <c r="O232" s="243"/>
      <c r="P232" s="243"/>
      <c r="Q232" s="243"/>
      <c r="R232" s="243"/>
      <c r="S232" s="243"/>
      <c r="T232" s="243"/>
      <c r="U232" s="243"/>
      <c r="V232" s="243"/>
      <c r="W232" s="243"/>
      <c r="X232" s="191"/>
    </row>
    <row r="233" spans="2:24" ht="18" customHeight="1" thickBot="1" x14ac:dyDescent="0.3">
      <c r="B233" s="242" t="s">
        <v>177</v>
      </c>
      <c r="C233" s="243"/>
      <c r="D233" s="243"/>
      <c r="E233" s="243"/>
      <c r="F233" s="243"/>
      <c r="G233" s="243"/>
      <c r="H233" s="243"/>
      <c r="I233" s="243"/>
      <c r="J233" s="243"/>
      <c r="K233" s="244"/>
      <c r="L233" s="24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11"/>
    </row>
    <row r="234" spans="2:24" ht="21" customHeight="1" thickBot="1" x14ac:dyDescent="0.3">
      <c r="B234" s="253" t="s">
        <v>83</v>
      </c>
      <c r="C234" s="254"/>
      <c r="D234" s="254"/>
      <c r="E234" s="254"/>
      <c r="F234" s="254"/>
      <c r="G234" s="254"/>
      <c r="H234" s="254"/>
      <c r="I234" s="257" t="s">
        <v>4</v>
      </c>
      <c r="J234" s="258"/>
      <c r="K234" s="254" t="s">
        <v>113</v>
      </c>
      <c r="L234" s="254"/>
      <c r="M234" s="254"/>
      <c r="N234" s="254"/>
      <c r="O234" s="254"/>
      <c r="P234" s="254"/>
      <c r="Q234" s="254"/>
      <c r="R234" s="254"/>
      <c r="S234" s="254"/>
      <c r="T234" s="254"/>
      <c r="U234" s="254"/>
      <c r="V234" s="254"/>
      <c r="W234" s="261"/>
      <c r="X234" s="218"/>
    </row>
    <row r="235" spans="2:24" ht="21" customHeight="1" thickBot="1" x14ac:dyDescent="0.3">
      <c r="B235" s="255"/>
      <c r="C235" s="256"/>
      <c r="D235" s="256"/>
      <c r="E235" s="256"/>
      <c r="F235" s="256"/>
      <c r="G235" s="256"/>
      <c r="H235" s="256"/>
      <c r="I235" s="259"/>
      <c r="J235" s="260"/>
      <c r="K235" s="142" t="s">
        <v>149</v>
      </c>
      <c r="L235" s="139" t="s">
        <v>85</v>
      </c>
      <c r="M235" s="139" t="s">
        <v>86</v>
      </c>
      <c r="N235" s="139" t="s">
        <v>87</v>
      </c>
      <c r="O235" s="139" t="s">
        <v>88</v>
      </c>
      <c r="P235" s="139" t="s">
        <v>89</v>
      </c>
      <c r="Q235" s="139" t="s">
        <v>90</v>
      </c>
      <c r="R235" s="139" t="s">
        <v>91</v>
      </c>
      <c r="S235" s="139" t="s">
        <v>92</v>
      </c>
      <c r="T235" s="139" t="s">
        <v>93</v>
      </c>
      <c r="U235" s="139" t="s">
        <v>94</v>
      </c>
      <c r="V235" s="139" t="s">
        <v>95</v>
      </c>
      <c r="W235" s="172" t="s">
        <v>96</v>
      </c>
      <c r="X235" s="214"/>
    </row>
    <row r="236" spans="2:24" ht="25.5" customHeight="1" x14ac:dyDescent="0.25">
      <c r="B236" s="263" t="s">
        <v>287</v>
      </c>
      <c r="C236" s="264"/>
      <c r="D236" s="264"/>
      <c r="E236" s="264"/>
      <c r="F236" s="264"/>
      <c r="G236" s="264"/>
      <c r="H236" s="264"/>
      <c r="I236" s="262" t="s">
        <v>223</v>
      </c>
      <c r="J236" s="262"/>
      <c r="K236" s="150" t="s">
        <v>29</v>
      </c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73" t="s">
        <v>29</v>
      </c>
      <c r="X236" s="197"/>
    </row>
    <row r="237" spans="2:24" ht="34.5" customHeight="1" thickBot="1" x14ac:dyDescent="0.3">
      <c r="B237" s="268"/>
      <c r="C237" s="269"/>
      <c r="D237" s="269"/>
      <c r="E237" s="269"/>
      <c r="F237" s="269"/>
      <c r="G237" s="269"/>
      <c r="H237" s="269"/>
      <c r="I237" s="239"/>
      <c r="J237" s="239"/>
      <c r="K237" s="141" t="s">
        <v>117</v>
      </c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76"/>
      <c r="X237" s="187" t="s">
        <v>33</v>
      </c>
    </row>
    <row r="238" spans="2:24" ht="48.75" customHeight="1" x14ac:dyDescent="0.25">
      <c r="B238" s="263" t="s">
        <v>247</v>
      </c>
      <c r="C238" s="264"/>
      <c r="D238" s="264"/>
      <c r="E238" s="264"/>
      <c r="F238" s="264"/>
      <c r="G238" s="264"/>
      <c r="H238" s="264"/>
      <c r="I238" s="262" t="s">
        <v>288</v>
      </c>
      <c r="J238" s="262"/>
      <c r="K238" s="150" t="s">
        <v>29</v>
      </c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73" t="s">
        <v>29</v>
      </c>
      <c r="X238" s="187"/>
    </row>
    <row r="239" spans="2:24" ht="46.5" customHeight="1" thickBot="1" x14ac:dyDescent="0.3">
      <c r="B239" s="268"/>
      <c r="C239" s="269"/>
      <c r="D239" s="269"/>
      <c r="E239" s="269"/>
      <c r="F239" s="269"/>
      <c r="G239" s="269"/>
      <c r="H239" s="269"/>
      <c r="I239" s="239"/>
      <c r="J239" s="239"/>
      <c r="K239" s="141" t="s">
        <v>117</v>
      </c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2"/>
      <c r="W239" s="176"/>
      <c r="X239" s="187" t="s">
        <v>33</v>
      </c>
    </row>
    <row r="240" spans="2:24" ht="34.5" customHeight="1" x14ac:dyDescent="0.25">
      <c r="B240" s="263" t="s">
        <v>248</v>
      </c>
      <c r="C240" s="264"/>
      <c r="D240" s="264"/>
      <c r="E240" s="264"/>
      <c r="F240" s="264"/>
      <c r="G240" s="264"/>
      <c r="H240" s="264"/>
      <c r="I240" s="262" t="s">
        <v>249</v>
      </c>
      <c r="J240" s="262"/>
      <c r="K240" s="150" t="s">
        <v>29</v>
      </c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73" t="s">
        <v>29</v>
      </c>
      <c r="X240" s="187"/>
    </row>
    <row r="241" spans="1:24" ht="34.5" customHeight="1" thickBot="1" x14ac:dyDescent="0.3">
      <c r="B241" s="268"/>
      <c r="C241" s="269"/>
      <c r="D241" s="269"/>
      <c r="E241" s="269"/>
      <c r="F241" s="269"/>
      <c r="G241" s="269"/>
      <c r="H241" s="269"/>
      <c r="I241" s="239"/>
      <c r="J241" s="239"/>
      <c r="K241" s="141" t="s">
        <v>117</v>
      </c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76"/>
      <c r="X241" s="187" t="s">
        <v>33</v>
      </c>
    </row>
    <row r="242" spans="1:24" ht="25.5" customHeight="1" x14ac:dyDescent="0.25">
      <c r="B242" s="268" t="s">
        <v>250</v>
      </c>
      <c r="C242" s="269"/>
      <c r="D242" s="269"/>
      <c r="E242" s="269"/>
      <c r="F242" s="269"/>
      <c r="G242" s="269"/>
      <c r="H242" s="269"/>
      <c r="I242" s="239" t="s">
        <v>251</v>
      </c>
      <c r="J242" s="239"/>
      <c r="K242" s="140" t="s">
        <v>29</v>
      </c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73" t="s">
        <v>29</v>
      </c>
      <c r="X242" s="187"/>
    </row>
    <row r="243" spans="1:24" ht="27" customHeight="1" thickBot="1" x14ac:dyDescent="0.3">
      <c r="B243" s="265"/>
      <c r="C243" s="266"/>
      <c r="D243" s="266"/>
      <c r="E243" s="266"/>
      <c r="F243" s="266"/>
      <c r="G243" s="266"/>
      <c r="H243" s="266"/>
      <c r="I243" s="267"/>
      <c r="J243" s="267"/>
      <c r="K243" s="144" t="s">
        <v>117</v>
      </c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76"/>
      <c r="X243" s="187" t="s">
        <v>33</v>
      </c>
    </row>
    <row r="244" spans="1:24" ht="69.75" customHeight="1" x14ac:dyDescent="0.25">
      <c r="B244" s="268" t="s">
        <v>267</v>
      </c>
      <c r="C244" s="269"/>
      <c r="D244" s="269"/>
      <c r="E244" s="269"/>
      <c r="F244" s="269"/>
      <c r="G244" s="269"/>
      <c r="H244" s="269"/>
      <c r="I244" s="239" t="s">
        <v>289</v>
      </c>
      <c r="J244" s="239"/>
      <c r="K244" s="140" t="s">
        <v>29</v>
      </c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77" t="s">
        <v>29</v>
      </c>
      <c r="X244" s="222" t="s">
        <v>322</v>
      </c>
    </row>
    <row r="245" spans="1:24" ht="34.5" customHeight="1" thickBot="1" x14ac:dyDescent="0.3">
      <c r="B245" s="265"/>
      <c r="C245" s="266"/>
      <c r="D245" s="266"/>
      <c r="E245" s="266"/>
      <c r="F245" s="266"/>
      <c r="G245" s="266"/>
      <c r="H245" s="266"/>
      <c r="I245" s="267"/>
      <c r="J245" s="267"/>
      <c r="K245" s="144" t="s">
        <v>117</v>
      </c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74" t="s">
        <v>117</v>
      </c>
      <c r="X245" s="187"/>
    </row>
    <row r="246" spans="1:24" ht="24.75" customHeight="1" thickBot="1" x14ac:dyDescent="0.3">
      <c r="B246" s="399"/>
      <c r="C246" s="399"/>
      <c r="D246" s="399"/>
      <c r="E246" s="399"/>
      <c r="F246" s="399"/>
      <c r="G246" s="399"/>
      <c r="H246" s="399"/>
      <c r="I246" s="399"/>
      <c r="J246" s="399"/>
      <c r="K246" s="399"/>
      <c r="L246" s="399"/>
      <c r="M246" s="399"/>
      <c r="N246" s="399"/>
      <c r="O246" s="399"/>
      <c r="P246" s="399"/>
      <c r="Q246" s="399"/>
      <c r="R246" s="399"/>
      <c r="S246" s="399"/>
      <c r="T246" s="399"/>
      <c r="U246" s="399"/>
      <c r="V246" s="399"/>
      <c r="W246" s="399"/>
      <c r="X246" s="187"/>
    </row>
    <row r="247" spans="1:24" ht="33" customHeight="1" x14ac:dyDescent="0.25">
      <c r="B247" s="328" t="s">
        <v>181</v>
      </c>
      <c r="C247" s="329"/>
      <c r="D247" s="329"/>
      <c r="E247" s="329"/>
      <c r="F247" s="329"/>
      <c r="G247" s="329"/>
      <c r="H247" s="329"/>
      <c r="I247" s="329"/>
      <c r="J247" s="329"/>
      <c r="K247" s="333" t="s">
        <v>29</v>
      </c>
      <c r="L247" s="145">
        <f t="shared" ref="L247:W247" si="0">COUNTIF(L44:L245,"P")</f>
        <v>21</v>
      </c>
      <c r="M247" s="145">
        <f t="shared" si="0"/>
        <v>26</v>
      </c>
      <c r="N247" s="145">
        <f t="shared" si="0"/>
        <v>27</v>
      </c>
      <c r="O247" s="145">
        <f t="shared" si="0"/>
        <v>19</v>
      </c>
      <c r="P247" s="145">
        <f t="shared" si="0"/>
        <v>22</v>
      </c>
      <c r="Q247" s="145">
        <f t="shared" si="0"/>
        <v>23</v>
      </c>
      <c r="R247" s="145">
        <f t="shared" si="0"/>
        <v>18</v>
      </c>
      <c r="S247" s="145">
        <f t="shared" si="0"/>
        <v>17</v>
      </c>
      <c r="T247" s="145">
        <f t="shared" si="0"/>
        <v>25</v>
      </c>
      <c r="U247" s="145">
        <f t="shared" si="0"/>
        <v>20</v>
      </c>
      <c r="V247" s="145">
        <f t="shared" si="0"/>
        <v>19</v>
      </c>
      <c r="W247" s="182">
        <f t="shared" si="0"/>
        <v>31</v>
      </c>
      <c r="X247" s="187"/>
    </row>
    <row r="248" spans="1:24" ht="33" customHeight="1" thickBot="1" x14ac:dyDescent="0.3">
      <c r="A248" s="136"/>
      <c r="B248" s="330" t="s">
        <v>182</v>
      </c>
      <c r="C248" s="331"/>
      <c r="D248" s="331"/>
      <c r="E248" s="331"/>
      <c r="F248" s="331"/>
      <c r="G248" s="331"/>
      <c r="H248" s="331"/>
      <c r="I248" s="331"/>
      <c r="J248" s="332"/>
      <c r="K248" s="334"/>
      <c r="L248" s="146">
        <f>SUM(K247:L247)</f>
        <v>21</v>
      </c>
      <c r="M248" s="146">
        <f>SUM(L247:M247)</f>
        <v>47</v>
      </c>
      <c r="N248" s="146">
        <f t="shared" ref="N248:W248" si="1">SUM(M247:N247)</f>
        <v>53</v>
      </c>
      <c r="O248" s="146">
        <f t="shared" si="1"/>
        <v>46</v>
      </c>
      <c r="P248" s="146">
        <f t="shared" si="1"/>
        <v>41</v>
      </c>
      <c r="Q248" s="146">
        <f t="shared" si="1"/>
        <v>45</v>
      </c>
      <c r="R248" s="146">
        <f t="shared" si="1"/>
        <v>41</v>
      </c>
      <c r="S248" s="146">
        <f t="shared" si="1"/>
        <v>35</v>
      </c>
      <c r="T248" s="146">
        <f t="shared" si="1"/>
        <v>42</v>
      </c>
      <c r="U248" s="146">
        <f t="shared" si="1"/>
        <v>45</v>
      </c>
      <c r="V248" s="146">
        <f t="shared" si="1"/>
        <v>39</v>
      </c>
      <c r="W248" s="183">
        <f t="shared" si="1"/>
        <v>50</v>
      </c>
      <c r="X248" s="187"/>
    </row>
    <row r="249" spans="1:24" ht="33" customHeight="1" x14ac:dyDescent="0.25">
      <c r="B249" s="328" t="s">
        <v>183</v>
      </c>
      <c r="C249" s="329"/>
      <c r="D249" s="329"/>
      <c r="E249" s="329"/>
      <c r="F249" s="329"/>
      <c r="G249" s="329"/>
      <c r="H249" s="329"/>
      <c r="I249" s="329"/>
      <c r="J249" s="329"/>
      <c r="K249" s="335" t="s">
        <v>117</v>
      </c>
      <c r="L249" s="145">
        <f t="shared" ref="L249:W249" si="2">COUNTIF(L44:L245,"E")</f>
        <v>21</v>
      </c>
      <c r="M249" s="145">
        <f t="shared" si="2"/>
        <v>28</v>
      </c>
      <c r="N249" s="145">
        <f t="shared" si="2"/>
        <v>29</v>
      </c>
      <c r="O249" s="145">
        <f t="shared" si="2"/>
        <v>18</v>
      </c>
      <c r="P249" s="145">
        <f t="shared" si="2"/>
        <v>22</v>
      </c>
      <c r="Q249" s="145">
        <f t="shared" si="2"/>
        <v>8</v>
      </c>
      <c r="R249" s="145">
        <f t="shared" si="2"/>
        <v>2</v>
      </c>
      <c r="S249" s="145">
        <f t="shared" si="2"/>
        <v>3</v>
      </c>
      <c r="T249" s="145">
        <f t="shared" si="2"/>
        <v>7</v>
      </c>
      <c r="U249" s="145">
        <f t="shared" si="2"/>
        <v>3</v>
      </c>
      <c r="V249" s="145">
        <f t="shared" si="2"/>
        <v>12</v>
      </c>
      <c r="W249" s="182">
        <f t="shared" si="2"/>
        <v>16</v>
      </c>
      <c r="X249" s="187"/>
    </row>
    <row r="250" spans="1:24" ht="33" customHeight="1" thickBot="1" x14ac:dyDescent="0.3">
      <c r="A250" s="136"/>
      <c r="B250" s="330" t="s">
        <v>184</v>
      </c>
      <c r="C250" s="331"/>
      <c r="D250" s="331"/>
      <c r="E250" s="331"/>
      <c r="F250" s="331"/>
      <c r="G250" s="331"/>
      <c r="H250" s="331"/>
      <c r="I250" s="331"/>
      <c r="J250" s="332"/>
      <c r="K250" s="336"/>
      <c r="L250" s="146">
        <f>SUM(K249:L249)</f>
        <v>21</v>
      </c>
      <c r="M250" s="146">
        <f>SUM(L249:M249)</f>
        <v>49</v>
      </c>
      <c r="N250" s="146">
        <f>SUM(M249:N249)</f>
        <v>57</v>
      </c>
      <c r="O250" s="146">
        <f t="shared" ref="O250:W250" si="3">SUM(N249:O249)</f>
        <v>47</v>
      </c>
      <c r="P250" s="146">
        <f t="shared" si="3"/>
        <v>40</v>
      </c>
      <c r="Q250" s="146">
        <f t="shared" si="3"/>
        <v>30</v>
      </c>
      <c r="R250" s="146">
        <f t="shared" si="3"/>
        <v>10</v>
      </c>
      <c r="S250" s="146">
        <f t="shared" si="3"/>
        <v>5</v>
      </c>
      <c r="T250" s="146">
        <f t="shared" si="3"/>
        <v>10</v>
      </c>
      <c r="U250" s="146">
        <f t="shared" si="3"/>
        <v>10</v>
      </c>
      <c r="V250" s="146">
        <f t="shared" si="3"/>
        <v>15</v>
      </c>
      <c r="W250" s="183">
        <f t="shared" si="3"/>
        <v>28</v>
      </c>
      <c r="X250" s="187"/>
    </row>
    <row r="251" spans="1:24" ht="33" customHeight="1" x14ac:dyDescent="0.25">
      <c r="B251" s="337" t="s">
        <v>84</v>
      </c>
      <c r="C251" s="338"/>
      <c r="D251" s="338"/>
      <c r="E251" s="338"/>
      <c r="F251" s="338"/>
      <c r="G251" s="338"/>
      <c r="H251" s="338"/>
      <c r="I251" s="338"/>
      <c r="J251" s="338"/>
      <c r="K251" s="339"/>
      <c r="L251" s="149">
        <v>0.9</v>
      </c>
      <c r="M251" s="149">
        <v>0.9</v>
      </c>
      <c r="N251" s="149">
        <v>0.9</v>
      </c>
      <c r="O251" s="149">
        <v>0.9</v>
      </c>
      <c r="P251" s="149">
        <v>0.9</v>
      </c>
      <c r="Q251" s="149">
        <v>0.9</v>
      </c>
      <c r="R251" s="149">
        <v>0.9</v>
      </c>
      <c r="S251" s="149">
        <v>0.9</v>
      </c>
      <c r="T251" s="149">
        <v>0.9</v>
      </c>
      <c r="U251" s="149">
        <v>0.9</v>
      </c>
      <c r="V251" s="149">
        <v>0.9</v>
      </c>
      <c r="W251" s="184">
        <v>0.9</v>
      </c>
      <c r="X251" s="187"/>
    </row>
    <row r="252" spans="1:24" ht="33" customHeight="1" thickBot="1" x14ac:dyDescent="0.3">
      <c r="A252" s="136"/>
      <c r="B252" s="330" t="s">
        <v>115</v>
      </c>
      <c r="C252" s="331"/>
      <c r="D252" s="331"/>
      <c r="E252" s="331"/>
      <c r="F252" s="331"/>
      <c r="G252" s="331"/>
      <c r="H252" s="331"/>
      <c r="I252" s="331"/>
      <c r="J252" s="331"/>
      <c r="K252" s="332"/>
      <c r="L252" s="148">
        <f t="shared" ref="L252:V252" si="4">IF(ISERROR(L249/L247)," ",L249/L247)</f>
        <v>1</v>
      </c>
      <c r="M252" s="148">
        <f t="shared" si="4"/>
        <v>1.0769230769230769</v>
      </c>
      <c r="N252" s="148">
        <f t="shared" si="4"/>
        <v>1.0740740740740742</v>
      </c>
      <c r="O252" s="148">
        <f t="shared" si="4"/>
        <v>0.94736842105263153</v>
      </c>
      <c r="P252" s="148">
        <f t="shared" si="4"/>
        <v>1</v>
      </c>
      <c r="Q252" s="148">
        <f t="shared" si="4"/>
        <v>0.34782608695652173</v>
      </c>
      <c r="R252" s="148">
        <f t="shared" si="4"/>
        <v>0.1111111111111111</v>
      </c>
      <c r="S252" s="148">
        <f t="shared" si="4"/>
        <v>0.17647058823529413</v>
      </c>
      <c r="T252" s="148">
        <f t="shared" si="4"/>
        <v>0.28000000000000003</v>
      </c>
      <c r="U252" s="148">
        <f t="shared" si="4"/>
        <v>0.15</v>
      </c>
      <c r="V252" s="148">
        <f t="shared" si="4"/>
        <v>0.63157894736842102</v>
      </c>
      <c r="W252" s="185">
        <f>IF(ISERROR(W249/W247)," ",W249/W247)</f>
        <v>0.5161290322580645</v>
      </c>
      <c r="X252" s="189"/>
    </row>
    <row r="253" spans="1:24" ht="33" customHeight="1" thickBot="1" x14ac:dyDescent="0.3">
      <c r="A253" s="136"/>
      <c r="W253" s="533" t="s">
        <v>336</v>
      </c>
      <c r="X253" s="532">
        <v>0.6</v>
      </c>
    </row>
    <row r="254" spans="1:24" ht="33" customHeight="1" x14ac:dyDescent="0.25">
      <c r="A254" s="137"/>
      <c r="B254" s="400" t="s">
        <v>109</v>
      </c>
      <c r="C254" s="401"/>
      <c r="D254" s="401"/>
      <c r="E254" s="401"/>
      <c r="F254" s="401"/>
      <c r="G254" s="401"/>
      <c r="H254" s="401"/>
      <c r="I254" s="401"/>
      <c r="J254" s="401"/>
      <c r="K254" s="401"/>
      <c r="L254" s="401"/>
      <c r="M254" s="401"/>
      <c r="N254" s="401"/>
      <c r="O254" s="401"/>
      <c r="P254" s="401"/>
      <c r="Q254" s="401"/>
      <c r="R254" s="401"/>
      <c r="S254" s="401"/>
      <c r="T254" s="401"/>
      <c r="U254" s="401"/>
      <c r="V254" s="401"/>
      <c r="W254" s="402"/>
      <c r="X254" s="208"/>
    </row>
    <row r="255" spans="1:24" ht="39" customHeight="1" thickBot="1" x14ac:dyDescent="0.3">
      <c r="B255" s="425" t="s">
        <v>110</v>
      </c>
      <c r="C255" s="426"/>
      <c r="D255" s="426"/>
      <c r="E255" s="426" t="s">
        <v>111</v>
      </c>
      <c r="F255" s="426"/>
      <c r="G255" s="426"/>
      <c r="H255" s="426"/>
      <c r="I255" s="426"/>
      <c r="J255" s="426"/>
      <c r="K255" s="427" t="s">
        <v>112</v>
      </c>
      <c r="L255" s="427"/>
      <c r="M255" s="427"/>
      <c r="N255" s="427"/>
      <c r="O255" s="427"/>
      <c r="P255" s="427"/>
      <c r="Q255" s="427"/>
      <c r="R255" s="427"/>
      <c r="S255" s="427"/>
      <c r="T255" s="427"/>
      <c r="U255" s="427"/>
      <c r="V255" s="427"/>
      <c r="W255" s="428"/>
      <c r="X255" s="212"/>
    </row>
    <row r="256" spans="1:24" ht="47.25" customHeight="1" x14ac:dyDescent="0.25">
      <c r="B256" s="320" t="s">
        <v>97</v>
      </c>
      <c r="C256" s="321"/>
      <c r="D256" s="321"/>
      <c r="E256" s="317" t="s">
        <v>323</v>
      </c>
      <c r="F256" s="317"/>
      <c r="G256" s="317"/>
      <c r="H256" s="317"/>
      <c r="I256" s="317"/>
      <c r="J256" s="317"/>
      <c r="K256" s="322" t="s">
        <v>313</v>
      </c>
      <c r="L256" s="322"/>
      <c r="M256" s="322"/>
      <c r="N256" s="322"/>
      <c r="O256" s="322"/>
      <c r="P256" s="322"/>
      <c r="Q256" s="322"/>
      <c r="R256" s="322"/>
      <c r="S256" s="322"/>
      <c r="T256" s="322"/>
      <c r="U256" s="322"/>
      <c r="V256" s="322"/>
      <c r="W256" s="323"/>
      <c r="X256" s="197"/>
    </row>
    <row r="257" spans="2:24" ht="48" customHeight="1" x14ac:dyDescent="0.25">
      <c r="B257" s="320" t="s">
        <v>98</v>
      </c>
      <c r="C257" s="321"/>
      <c r="D257" s="321"/>
      <c r="E257" s="317" t="s">
        <v>324</v>
      </c>
      <c r="F257" s="317"/>
      <c r="G257" s="317"/>
      <c r="H257" s="317"/>
      <c r="I257" s="317"/>
      <c r="J257" s="317"/>
      <c r="K257" s="322" t="s">
        <v>312</v>
      </c>
      <c r="L257" s="322"/>
      <c r="M257" s="322"/>
      <c r="N257" s="322"/>
      <c r="O257" s="322"/>
      <c r="P257" s="322"/>
      <c r="Q257" s="322"/>
      <c r="R257" s="322"/>
      <c r="S257" s="322"/>
      <c r="T257" s="322"/>
      <c r="U257" s="322"/>
      <c r="V257" s="322"/>
      <c r="W257" s="323"/>
      <c r="X257" s="187"/>
    </row>
    <row r="258" spans="2:24" ht="30" customHeight="1" x14ac:dyDescent="0.25">
      <c r="B258" s="320" t="s">
        <v>99</v>
      </c>
      <c r="C258" s="321"/>
      <c r="D258" s="321"/>
      <c r="E258" s="317" t="s">
        <v>325</v>
      </c>
      <c r="F258" s="317"/>
      <c r="G258" s="317"/>
      <c r="H258" s="317"/>
      <c r="I258" s="317"/>
      <c r="J258" s="317"/>
      <c r="K258" s="318" t="s">
        <v>314</v>
      </c>
      <c r="L258" s="318"/>
      <c r="M258" s="318"/>
      <c r="N258" s="318"/>
      <c r="O258" s="318"/>
      <c r="P258" s="318"/>
      <c r="Q258" s="318"/>
      <c r="R258" s="318"/>
      <c r="S258" s="318"/>
      <c r="T258" s="318"/>
      <c r="U258" s="318"/>
      <c r="V258" s="318"/>
      <c r="W258" s="319"/>
      <c r="X258" s="187"/>
    </row>
    <row r="259" spans="2:24" ht="34.5" customHeight="1" x14ac:dyDescent="0.25">
      <c r="B259" s="320" t="s">
        <v>100</v>
      </c>
      <c r="C259" s="321"/>
      <c r="D259" s="321"/>
      <c r="E259" s="317" t="s">
        <v>327</v>
      </c>
      <c r="F259" s="317"/>
      <c r="G259" s="317"/>
      <c r="H259" s="317"/>
      <c r="I259" s="317"/>
      <c r="J259" s="317"/>
      <c r="K259" s="318" t="s">
        <v>314</v>
      </c>
      <c r="L259" s="318"/>
      <c r="M259" s="318"/>
      <c r="N259" s="318"/>
      <c r="O259" s="318"/>
      <c r="P259" s="318"/>
      <c r="Q259" s="318"/>
      <c r="R259" s="318"/>
      <c r="S259" s="318"/>
      <c r="T259" s="318"/>
      <c r="U259" s="318"/>
      <c r="V259" s="318"/>
      <c r="W259" s="319"/>
      <c r="X259" s="187"/>
    </row>
    <row r="260" spans="2:24" ht="45" customHeight="1" x14ac:dyDescent="0.25">
      <c r="B260" s="320" t="s">
        <v>101</v>
      </c>
      <c r="C260" s="321"/>
      <c r="D260" s="321"/>
      <c r="E260" s="317" t="s">
        <v>326</v>
      </c>
      <c r="F260" s="317"/>
      <c r="G260" s="317"/>
      <c r="H260" s="317"/>
      <c r="I260" s="317"/>
      <c r="J260" s="317"/>
      <c r="K260" s="318" t="s">
        <v>314</v>
      </c>
      <c r="L260" s="318"/>
      <c r="M260" s="318"/>
      <c r="N260" s="318"/>
      <c r="O260" s="318"/>
      <c r="P260" s="318"/>
      <c r="Q260" s="318"/>
      <c r="R260" s="318"/>
      <c r="S260" s="318"/>
      <c r="T260" s="318"/>
      <c r="U260" s="318"/>
      <c r="V260" s="318"/>
      <c r="W260" s="319"/>
      <c r="X260" s="187"/>
    </row>
    <row r="261" spans="2:24" ht="48.75" customHeight="1" x14ac:dyDescent="0.25">
      <c r="B261" s="320" t="s">
        <v>102</v>
      </c>
      <c r="C261" s="321"/>
      <c r="D261" s="321"/>
      <c r="E261" s="317" t="s">
        <v>329</v>
      </c>
      <c r="F261" s="317"/>
      <c r="G261" s="317"/>
      <c r="H261" s="317"/>
      <c r="I261" s="317"/>
      <c r="J261" s="317"/>
      <c r="K261" s="403"/>
      <c r="L261" s="403"/>
      <c r="M261" s="403"/>
      <c r="N261" s="403"/>
      <c r="O261" s="403"/>
      <c r="P261" s="403"/>
      <c r="Q261" s="403"/>
      <c r="R261" s="403"/>
      <c r="S261" s="403"/>
      <c r="T261" s="403"/>
      <c r="U261" s="403"/>
      <c r="V261" s="403"/>
      <c r="W261" s="404"/>
      <c r="X261" s="187"/>
    </row>
    <row r="262" spans="2:24" ht="45.75" customHeight="1" x14ac:dyDescent="0.25">
      <c r="B262" s="320" t="s">
        <v>103</v>
      </c>
      <c r="C262" s="321"/>
      <c r="D262" s="321"/>
      <c r="E262" s="317" t="s">
        <v>330</v>
      </c>
      <c r="F262" s="317"/>
      <c r="G262" s="317"/>
      <c r="H262" s="317"/>
      <c r="I262" s="317"/>
      <c r="J262" s="317"/>
      <c r="K262" s="318" t="s">
        <v>328</v>
      </c>
      <c r="L262" s="318"/>
      <c r="M262" s="318"/>
      <c r="N262" s="318"/>
      <c r="O262" s="318"/>
      <c r="P262" s="318"/>
      <c r="Q262" s="318"/>
      <c r="R262" s="318"/>
      <c r="S262" s="318"/>
      <c r="T262" s="318"/>
      <c r="U262" s="318"/>
      <c r="V262" s="318"/>
      <c r="W262" s="319"/>
      <c r="X262" s="187"/>
    </row>
    <row r="263" spans="2:24" ht="33.75" customHeight="1" x14ac:dyDescent="0.25">
      <c r="B263" s="320" t="s">
        <v>104</v>
      </c>
      <c r="C263" s="321"/>
      <c r="D263" s="321"/>
      <c r="E263" s="317" t="s">
        <v>331</v>
      </c>
      <c r="F263" s="317"/>
      <c r="G263" s="317"/>
      <c r="H263" s="317"/>
      <c r="I263" s="317"/>
      <c r="J263" s="317"/>
      <c r="K263" s="318" t="s">
        <v>328</v>
      </c>
      <c r="L263" s="318"/>
      <c r="M263" s="318"/>
      <c r="N263" s="318"/>
      <c r="O263" s="318"/>
      <c r="P263" s="318"/>
      <c r="Q263" s="318"/>
      <c r="R263" s="318"/>
      <c r="S263" s="318"/>
      <c r="T263" s="318"/>
      <c r="U263" s="318"/>
      <c r="V263" s="318"/>
      <c r="W263" s="319"/>
      <c r="X263" s="187"/>
    </row>
    <row r="264" spans="2:24" ht="39" customHeight="1" x14ac:dyDescent="0.25">
      <c r="B264" s="320" t="s">
        <v>105</v>
      </c>
      <c r="C264" s="321"/>
      <c r="D264" s="321"/>
      <c r="E264" s="317" t="s">
        <v>332</v>
      </c>
      <c r="F264" s="317"/>
      <c r="G264" s="317"/>
      <c r="H264" s="317"/>
      <c r="I264" s="317"/>
      <c r="J264" s="317"/>
      <c r="K264" s="318" t="s">
        <v>328</v>
      </c>
      <c r="L264" s="318"/>
      <c r="M264" s="318"/>
      <c r="N264" s="318"/>
      <c r="O264" s="318"/>
      <c r="P264" s="318"/>
      <c r="Q264" s="318"/>
      <c r="R264" s="318"/>
      <c r="S264" s="318"/>
      <c r="T264" s="318"/>
      <c r="U264" s="318"/>
      <c r="V264" s="318"/>
      <c r="W264" s="319"/>
      <c r="X264" s="187"/>
    </row>
    <row r="265" spans="2:24" ht="33" customHeight="1" x14ac:dyDescent="0.25">
      <c r="B265" s="320" t="s">
        <v>106</v>
      </c>
      <c r="C265" s="321"/>
      <c r="D265" s="321"/>
      <c r="E265" s="317" t="s">
        <v>333</v>
      </c>
      <c r="F265" s="317"/>
      <c r="G265" s="317"/>
      <c r="H265" s="317"/>
      <c r="I265" s="317"/>
      <c r="J265" s="317"/>
      <c r="K265" s="318" t="s">
        <v>328</v>
      </c>
      <c r="L265" s="318"/>
      <c r="M265" s="318"/>
      <c r="N265" s="318"/>
      <c r="O265" s="318"/>
      <c r="P265" s="318"/>
      <c r="Q265" s="318"/>
      <c r="R265" s="318"/>
      <c r="S265" s="318"/>
      <c r="T265" s="318"/>
      <c r="U265" s="318"/>
      <c r="V265" s="318"/>
      <c r="W265" s="319"/>
      <c r="X265" s="187"/>
    </row>
    <row r="266" spans="2:24" ht="34.5" customHeight="1" x14ac:dyDescent="0.25">
      <c r="B266" s="320" t="s">
        <v>107</v>
      </c>
      <c r="C266" s="321"/>
      <c r="D266" s="321"/>
      <c r="E266" s="317" t="s">
        <v>334</v>
      </c>
      <c r="F266" s="317"/>
      <c r="G266" s="317"/>
      <c r="H266" s="317"/>
      <c r="I266" s="317"/>
      <c r="J266" s="317"/>
      <c r="K266" s="318" t="s">
        <v>328</v>
      </c>
      <c r="L266" s="318"/>
      <c r="M266" s="318"/>
      <c r="N266" s="318"/>
      <c r="O266" s="318"/>
      <c r="P266" s="318"/>
      <c r="Q266" s="318"/>
      <c r="R266" s="318"/>
      <c r="S266" s="318"/>
      <c r="T266" s="318"/>
      <c r="U266" s="318"/>
      <c r="V266" s="318"/>
      <c r="W266" s="319"/>
      <c r="X266" s="187"/>
    </row>
    <row r="267" spans="2:24" ht="42" customHeight="1" thickBot="1" x14ac:dyDescent="0.3">
      <c r="B267" s="431" t="s">
        <v>108</v>
      </c>
      <c r="C267" s="432"/>
      <c r="D267" s="432"/>
      <c r="E267" s="405" t="s">
        <v>335</v>
      </c>
      <c r="F267" s="405"/>
      <c r="G267" s="405"/>
      <c r="H267" s="405"/>
      <c r="I267" s="405"/>
      <c r="J267" s="405"/>
      <c r="K267" s="429" t="s">
        <v>314</v>
      </c>
      <c r="L267" s="429"/>
      <c r="M267" s="429"/>
      <c r="N267" s="429"/>
      <c r="O267" s="429"/>
      <c r="P267" s="429"/>
      <c r="Q267" s="429"/>
      <c r="R267" s="429"/>
      <c r="S267" s="429"/>
      <c r="T267" s="429"/>
      <c r="U267" s="429"/>
      <c r="V267" s="429"/>
      <c r="W267" s="430"/>
      <c r="X267" s="187"/>
    </row>
    <row r="268" spans="2:24" ht="16.5" thickBot="1" x14ac:dyDescent="0.3">
      <c r="X268" s="187"/>
    </row>
    <row r="269" spans="2:24" ht="16.5" customHeight="1" thickBot="1" x14ac:dyDescent="0.3">
      <c r="B269" s="396" t="s">
        <v>116</v>
      </c>
      <c r="C269" s="397"/>
      <c r="D269" s="397"/>
      <c r="E269" s="398"/>
      <c r="G269" s="390" t="s">
        <v>185</v>
      </c>
      <c r="H269" s="391"/>
      <c r="I269" s="391"/>
      <c r="J269" s="392"/>
      <c r="K269" s="407" t="s">
        <v>189</v>
      </c>
      <c r="L269" s="408"/>
      <c r="M269" s="408"/>
      <c r="N269" s="408"/>
      <c r="O269" s="408"/>
      <c r="P269" s="408"/>
      <c r="Q269" s="408"/>
      <c r="R269" s="409"/>
      <c r="S269" s="413" t="s">
        <v>186</v>
      </c>
      <c r="T269" s="414"/>
      <c r="U269" s="414"/>
      <c r="V269" s="414"/>
      <c r="W269" s="414"/>
      <c r="X269" s="187"/>
    </row>
    <row r="270" spans="2:24" ht="16.5" thickBot="1" x14ac:dyDescent="0.3">
      <c r="B270" s="387" t="s">
        <v>188</v>
      </c>
      <c r="C270" s="388"/>
      <c r="D270" s="388"/>
      <c r="E270" s="389"/>
      <c r="G270" s="393"/>
      <c r="H270" s="394"/>
      <c r="I270" s="394"/>
      <c r="J270" s="395"/>
      <c r="K270" s="410"/>
      <c r="L270" s="411"/>
      <c r="M270" s="411"/>
      <c r="N270" s="411"/>
      <c r="O270" s="411"/>
      <c r="P270" s="411"/>
      <c r="Q270" s="411"/>
      <c r="R270" s="412"/>
      <c r="S270" s="415"/>
      <c r="T270" s="416"/>
      <c r="U270" s="416"/>
      <c r="V270" s="416"/>
      <c r="W270" s="416"/>
      <c r="X270" s="187"/>
    </row>
    <row r="271" spans="2:24" ht="16.5" thickBot="1" x14ac:dyDescent="0.3">
      <c r="X271" s="187"/>
    </row>
    <row r="272" spans="2:24" ht="130.5" customHeight="1" thickBot="1" x14ac:dyDescent="0.3">
      <c r="B272" s="417" t="s">
        <v>310</v>
      </c>
      <c r="C272" s="418"/>
      <c r="D272" s="418"/>
      <c r="E272" s="418"/>
      <c r="F272" s="418"/>
      <c r="G272" s="418"/>
      <c r="H272" s="418"/>
      <c r="I272" s="418"/>
      <c r="J272" s="419"/>
      <c r="K272" s="417" t="s">
        <v>187</v>
      </c>
      <c r="L272" s="418"/>
      <c r="M272" s="418"/>
      <c r="N272" s="418"/>
      <c r="O272" s="418"/>
      <c r="P272" s="418"/>
      <c r="Q272" s="418"/>
      <c r="R272" s="418"/>
      <c r="S272" s="418"/>
      <c r="T272" s="418"/>
      <c r="U272" s="418"/>
      <c r="V272" s="418"/>
      <c r="W272" s="418"/>
      <c r="X272" s="223" t="s">
        <v>341</v>
      </c>
    </row>
    <row r="273" spans="2:24" ht="58.5" customHeight="1" thickBot="1" x14ac:dyDescent="0.3">
      <c r="B273" s="420" t="s">
        <v>125</v>
      </c>
      <c r="C273" s="421"/>
      <c r="D273" s="421"/>
      <c r="E273" s="421"/>
      <c r="F273" s="421"/>
      <c r="G273" s="421"/>
      <c r="H273" s="421"/>
      <c r="I273" s="421"/>
      <c r="J273" s="422"/>
      <c r="K273" s="423" t="s">
        <v>126</v>
      </c>
      <c r="L273" s="424"/>
      <c r="M273" s="424"/>
      <c r="N273" s="424"/>
      <c r="O273" s="424"/>
      <c r="P273" s="424"/>
      <c r="Q273" s="424"/>
      <c r="R273" s="424"/>
      <c r="S273" s="424"/>
      <c r="T273" s="424"/>
      <c r="U273" s="424"/>
      <c r="V273" s="424"/>
      <c r="W273" s="424"/>
      <c r="X273" s="224" t="s">
        <v>340</v>
      </c>
    </row>
  </sheetData>
  <sheetProtection formatCells="0" formatColumns="0" formatRows="0"/>
  <mergeCells count="314">
    <mergeCell ref="B227:H228"/>
    <mergeCell ref="I227:J228"/>
    <mergeCell ref="B229:H230"/>
    <mergeCell ref="I229:J230"/>
    <mergeCell ref="B238:H239"/>
    <mergeCell ref="I238:J239"/>
    <mergeCell ref="B240:H241"/>
    <mergeCell ref="I240:J241"/>
    <mergeCell ref="B244:H245"/>
    <mergeCell ref="I244:J245"/>
    <mergeCell ref="B232:W232"/>
    <mergeCell ref="B233:W233"/>
    <mergeCell ref="B234:H235"/>
    <mergeCell ref="I234:J235"/>
    <mergeCell ref="K234:W234"/>
    <mergeCell ref="B236:H237"/>
    <mergeCell ref="I236:J237"/>
    <mergeCell ref="B242:H243"/>
    <mergeCell ref="I242:J243"/>
    <mergeCell ref="B158:H159"/>
    <mergeCell ref="I158:J159"/>
    <mergeCell ref="B187:H188"/>
    <mergeCell ref="I187:J188"/>
    <mergeCell ref="B192:H193"/>
    <mergeCell ref="I192:J193"/>
    <mergeCell ref="B153:H154"/>
    <mergeCell ref="I153:J154"/>
    <mergeCell ref="B162:W162"/>
    <mergeCell ref="B163:H164"/>
    <mergeCell ref="I163:J164"/>
    <mergeCell ref="B165:H166"/>
    <mergeCell ref="I165:J166"/>
    <mergeCell ref="B155:W155"/>
    <mergeCell ref="B156:H157"/>
    <mergeCell ref="I156:J157"/>
    <mergeCell ref="B160:H161"/>
    <mergeCell ref="I160:J161"/>
    <mergeCell ref="B169:H170"/>
    <mergeCell ref="I169:J170"/>
    <mergeCell ref="B171:H172"/>
    <mergeCell ref="I171:J172"/>
    <mergeCell ref="B178:W178"/>
    <mergeCell ref="B177:W177"/>
    <mergeCell ref="B141:H142"/>
    <mergeCell ref="I141:J142"/>
    <mergeCell ref="B151:H152"/>
    <mergeCell ref="I151:J152"/>
    <mergeCell ref="B130:H131"/>
    <mergeCell ref="I130:J131"/>
    <mergeCell ref="B128:H129"/>
    <mergeCell ref="I128:J129"/>
    <mergeCell ref="B127:W127"/>
    <mergeCell ref="B132:W132"/>
    <mergeCell ref="B133:W133"/>
    <mergeCell ref="B134:W134"/>
    <mergeCell ref="B143:H144"/>
    <mergeCell ref="I143:J144"/>
    <mergeCell ref="B145:H146"/>
    <mergeCell ref="I145:J146"/>
    <mergeCell ref="B104:H105"/>
    <mergeCell ref="I104:J105"/>
    <mergeCell ref="B106:H107"/>
    <mergeCell ref="I106:J107"/>
    <mergeCell ref="B119:W119"/>
    <mergeCell ref="B117:H118"/>
    <mergeCell ref="I117:J118"/>
    <mergeCell ref="I64:J65"/>
    <mergeCell ref="B64:H65"/>
    <mergeCell ref="I66:J67"/>
    <mergeCell ref="B66:H67"/>
    <mergeCell ref="B70:H71"/>
    <mergeCell ref="I70:J71"/>
    <mergeCell ref="I89:J90"/>
    <mergeCell ref="I94:J95"/>
    <mergeCell ref="B99:W99"/>
    <mergeCell ref="I100:J101"/>
    <mergeCell ref="B108:W108"/>
    <mergeCell ref="B115:H116"/>
    <mergeCell ref="I115:J116"/>
    <mergeCell ref="B94:H95"/>
    <mergeCell ref="B112:H113"/>
    <mergeCell ref="I112:J113"/>
    <mergeCell ref="B111:W111"/>
    <mergeCell ref="B12:W12"/>
    <mergeCell ref="K269:R270"/>
    <mergeCell ref="S269:W270"/>
    <mergeCell ref="B272:J272"/>
    <mergeCell ref="B273:J273"/>
    <mergeCell ref="K272:W272"/>
    <mergeCell ref="K273:W273"/>
    <mergeCell ref="B249:J249"/>
    <mergeCell ref="B250:J250"/>
    <mergeCell ref="K257:W257"/>
    <mergeCell ref="B260:D260"/>
    <mergeCell ref="E258:J258"/>
    <mergeCell ref="K258:W258"/>
    <mergeCell ref="B255:D255"/>
    <mergeCell ref="E255:J255"/>
    <mergeCell ref="K255:W255"/>
    <mergeCell ref="B258:D258"/>
    <mergeCell ref="E256:J256"/>
    <mergeCell ref="K267:W267"/>
    <mergeCell ref="B267:D267"/>
    <mergeCell ref="E265:J265"/>
    <mergeCell ref="B147:H148"/>
    <mergeCell ref="B149:H150"/>
    <mergeCell ref="I149:J150"/>
    <mergeCell ref="B50:H51"/>
    <mergeCell ref="B270:E270"/>
    <mergeCell ref="G269:J270"/>
    <mergeCell ref="B269:E269"/>
    <mergeCell ref="B246:W246"/>
    <mergeCell ref="B254:W254"/>
    <mergeCell ref="E261:J261"/>
    <mergeCell ref="K261:W261"/>
    <mergeCell ref="B264:D264"/>
    <mergeCell ref="E262:J262"/>
    <mergeCell ref="K262:W262"/>
    <mergeCell ref="B261:D261"/>
    <mergeCell ref="E259:J259"/>
    <mergeCell ref="K259:W259"/>
    <mergeCell ref="B262:D262"/>
    <mergeCell ref="E260:J260"/>
    <mergeCell ref="K260:W260"/>
    <mergeCell ref="E267:J267"/>
    <mergeCell ref="B72:W72"/>
    <mergeCell ref="B73:H74"/>
    <mergeCell ref="I73:J74"/>
    <mergeCell ref="I50:J51"/>
    <mergeCell ref="B58:H59"/>
    <mergeCell ref="I58:J59"/>
    <mergeCell ref="E16:I16"/>
    <mergeCell ref="E17:I17"/>
    <mergeCell ref="J14:Q14"/>
    <mergeCell ref="J15:Q15"/>
    <mergeCell ref="J16:Q16"/>
    <mergeCell ref="J17:Q17"/>
    <mergeCell ref="B44:H45"/>
    <mergeCell ref="B40:W40"/>
    <mergeCell ref="R15:T15"/>
    <mergeCell ref="R14:T14"/>
    <mergeCell ref="U14:W14"/>
    <mergeCell ref="U15:W15"/>
    <mergeCell ref="U16:W16"/>
    <mergeCell ref="U17:W17"/>
    <mergeCell ref="B16:D16"/>
    <mergeCell ref="K42:W42"/>
    <mergeCell ref="B42:H43"/>
    <mergeCell ref="B17:D17"/>
    <mergeCell ref="B52:H53"/>
    <mergeCell ref="I52:J53"/>
    <mergeCell ref="B48:H49"/>
    <mergeCell ref="I48:J49"/>
    <mergeCell ref="B62:H63"/>
    <mergeCell ref="I62:J63"/>
    <mergeCell ref="B2:G3"/>
    <mergeCell ref="H2:W2"/>
    <mergeCell ref="H3:W3"/>
    <mergeCell ref="B9:E9"/>
    <mergeCell ref="B8:E8"/>
    <mergeCell ref="B6:E6"/>
    <mergeCell ref="B7:E7"/>
    <mergeCell ref="F6:H6"/>
    <mergeCell ref="F7:H7"/>
    <mergeCell ref="F8:H8"/>
    <mergeCell ref="F9:H9"/>
    <mergeCell ref="I6:W9"/>
    <mergeCell ref="B39:W39"/>
    <mergeCell ref="B46:H47"/>
    <mergeCell ref="I46:J47"/>
    <mergeCell ref="I42:J43"/>
    <mergeCell ref="E14:I14"/>
    <mergeCell ref="E15:I15"/>
    <mergeCell ref="K256:W256"/>
    <mergeCell ref="B263:D263"/>
    <mergeCell ref="B135:H136"/>
    <mergeCell ref="I135:J136"/>
    <mergeCell ref="K135:W135"/>
    <mergeCell ref="B137:H138"/>
    <mergeCell ref="I137:J138"/>
    <mergeCell ref="I147:J148"/>
    <mergeCell ref="B256:D256"/>
    <mergeCell ref="B247:J247"/>
    <mergeCell ref="B248:J248"/>
    <mergeCell ref="K247:K248"/>
    <mergeCell ref="K249:K250"/>
    <mergeCell ref="B251:K251"/>
    <mergeCell ref="B252:K252"/>
    <mergeCell ref="B185:H186"/>
    <mergeCell ref="I185:J186"/>
    <mergeCell ref="I223:J224"/>
    <mergeCell ref="B231:W231"/>
    <mergeCell ref="B225:H226"/>
    <mergeCell ref="I225:J226"/>
    <mergeCell ref="B223:H224"/>
    <mergeCell ref="B139:H140"/>
    <mergeCell ref="I139:J140"/>
    <mergeCell ref="B114:W114"/>
    <mergeCell ref="B120:H121"/>
    <mergeCell ref="I120:J121"/>
    <mergeCell ref="B125:H126"/>
    <mergeCell ref="I125:J126"/>
    <mergeCell ref="B124:W124"/>
    <mergeCell ref="B122:H123"/>
    <mergeCell ref="I122:J123"/>
    <mergeCell ref="E266:J266"/>
    <mergeCell ref="K266:W266"/>
    <mergeCell ref="B265:D265"/>
    <mergeCell ref="E263:J263"/>
    <mergeCell ref="K263:W263"/>
    <mergeCell ref="B266:D266"/>
    <mergeCell ref="E264:J264"/>
    <mergeCell ref="K264:W264"/>
    <mergeCell ref="B257:D257"/>
    <mergeCell ref="B259:D259"/>
    <mergeCell ref="E257:J257"/>
    <mergeCell ref="K265:W265"/>
    <mergeCell ref="I175:J176"/>
    <mergeCell ref="B173:H174"/>
    <mergeCell ref="I173:J174"/>
    <mergeCell ref="I167:J168"/>
    <mergeCell ref="B81:H82"/>
    <mergeCell ref="I81:J82"/>
    <mergeCell ref="B83:H84"/>
    <mergeCell ref="I83:J84"/>
    <mergeCell ref="I92:J93"/>
    <mergeCell ref="I44:J45"/>
    <mergeCell ref="I54:J55"/>
    <mergeCell ref="B97:H98"/>
    <mergeCell ref="I97:J98"/>
    <mergeCell ref="B96:W96"/>
    <mergeCell ref="B89:H90"/>
    <mergeCell ref="B92:H93"/>
    <mergeCell ref="B85:W85"/>
    <mergeCell ref="B87:H88"/>
    <mergeCell ref="I87:J88"/>
    <mergeCell ref="B56:H57"/>
    <mergeCell ref="I56:J57"/>
    <mergeCell ref="B60:H61"/>
    <mergeCell ref="I60:J61"/>
    <mergeCell ref="B75:H76"/>
    <mergeCell ref="I75:J76"/>
    <mergeCell ref="B77:H78"/>
    <mergeCell ref="I77:J78"/>
    <mergeCell ref="B86:W86"/>
    <mergeCell ref="B109:H110"/>
    <mergeCell ref="I109:J110"/>
    <mergeCell ref="I102:J103"/>
    <mergeCell ref="B102:H103"/>
    <mergeCell ref="B91:W91"/>
    <mergeCell ref="B100:H101"/>
    <mergeCell ref="B11:H11"/>
    <mergeCell ref="B10:H10"/>
    <mergeCell ref="I10:W10"/>
    <mergeCell ref="I11:W11"/>
    <mergeCell ref="R16:T16"/>
    <mergeCell ref="R17:T17"/>
    <mergeCell ref="I79:J80"/>
    <mergeCell ref="B54:H55"/>
    <mergeCell ref="B79:H80"/>
    <mergeCell ref="B19:W19"/>
    <mergeCell ref="B13:D13"/>
    <mergeCell ref="E13:I13"/>
    <mergeCell ref="J13:Q13"/>
    <mergeCell ref="R13:T13"/>
    <mergeCell ref="U13:W13"/>
    <mergeCell ref="B14:D14"/>
    <mergeCell ref="B15:D15"/>
    <mergeCell ref="B41:W41"/>
    <mergeCell ref="B221:H222"/>
    <mergeCell ref="I221:J222"/>
    <mergeCell ref="K221:W221"/>
    <mergeCell ref="B210:H211"/>
    <mergeCell ref="I210:J211"/>
    <mergeCell ref="B212:H213"/>
    <mergeCell ref="I212:J213"/>
    <mergeCell ref="B198:H199"/>
    <mergeCell ref="I198:J199"/>
    <mergeCell ref="B214:H215"/>
    <mergeCell ref="I214:J215"/>
    <mergeCell ref="B202:H203"/>
    <mergeCell ref="I202:J203"/>
    <mergeCell ref="B204:W204"/>
    <mergeCell ref="B205:W205"/>
    <mergeCell ref="B206:H207"/>
    <mergeCell ref="I206:J207"/>
    <mergeCell ref="B208:H209"/>
    <mergeCell ref="I208:J209"/>
    <mergeCell ref="B200:H201"/>
    <mergeCell ref="I200:J201"/>
    <mergeCell ref="B68:H69"/>
    <mergeCell ref="I68:J69"/>
    <mergeCell ref="K156:W156"/>
    <mergeCell ref="K158:W158"/>
    <mergeCell ref="B216:H217"/>
    <mergeCell ref="I216:J217"/>
    <mergeCell ref="B218:W218"/>
    <mergeCell ref="B219:W219"/>
    <mergeCell ref="B220:W220"/>
    <mergeCell ref="B183:H184"/>
    <mergeCell ref="I183:J184"/>
    <mergeCell ref="B189:W189"/>
    <mergeCell ref="B190:H191"/>
    <mergeCell ref="I190:J191"/>
    <mergeCell ref="B194:H195"/>
    <mergeCell ref="I194:J195"/>
    <mergeCell ref="B196:H197"/>
    <mergeCell ref="I196:J197"/>
    <mergeCell ref="B179:H180"/>
    <mergeCell ref="I179:J180"/>
    <mergeCell ref="B167:H168"/>
    <mergeCell ref="B181:H182"/>
    <mergeCell ref="I181:J182"/>
    <mergeCell ref="B175:H176"/>
  </mergeCells>
  <phoneticPr fontId="4" type="noConversion"/>
  <conditionalFormatting sqref="K45">
    <cfRule type="cellIs" dxfId="205" priority="704" stopIfTrue="1" operator="equal">
      <formula>"P"</formula>
    </cfRule>
    <cfRule type="cellIs" dxfId="204" priority="735" stopIfTrue="1" operator="equal">
      <formula>"E"</formula>
    </cfRule>
  </conditionalFormatting>
  <conditionalFormatting sqref="K51 K53 K55 K57 K61 K63 K65 K67 K71 K59 K69">
    <cfRule type="cellIs" dxfId="203" priority="640" stopIfTrue="1" operator="equal">
      <formula>"P"</formula>
    </cfRule>
    <cfRule type="cellIs" dxfId="202" priority="641" stopIfTrue="1" operator="equal">
      <formula>"E"</formula>
    </cfRule>
  </conditionalFormatting>
  <conditionalFormatting sqref="K74 K76 K78 K80">
    <cfRule type="cellIs" dxfId="201" priority="638" stopIfTrue="1" operator="equal">
      <formula>"P"</formula>
    </cfRule>
    <cfRule type="cellIs" dxfId="200" priority="639" stopIfTrue="1" operator="equal">
      <formula>"E"</formula>
    </cfRule>
  </conditionalFormatting>
  <conditionalFormatting sqref="K88 K90">
    <cfRule type="cellIs" dxfId="199" priority="636" stopIfTrue="1" operator="equal">
      <formula>"P"</formula>
    </cfRule>
    <cfRule type="cellIs" dxfId="198" priority="637" stopIfTrue="1" operator="equal">
      <formula>"E"</formula>
    </cfRule>
  </conditionalFormatting>
  <conditionalFormatting sqref="K95 K93">
    <cfRule type="cellIs" dxfId="197" priority="634" stopIfTrue="1" operator="equal">
      <formula>"P"</formula>
    </cfRule>
    <cfRule type="cellIs" dxfId="196" priority="635" stopIfTrue="1" operator="equal">
      <formula>"E"</formula>
    </cfRule>
  </conditionalFormatting>
  <conditionalFormatting sqref="K98">
    <cfRule type="cellIs" dxfId="195" priority="632" stopIfTrue="1" operator="equal">
      <formula>"P"</formula>
    </cfRule>
    <cfRule type="cellIs" dxfId="194" priority="633" stopIfTrue="1" operator="equal">
      <formula>"E"</formula>
    </cfRule>
  </conditionalFormatting>
  <conditionalFormatting sqref="K103 K101 K105 K107">
    <cfRule type="cellIs" dxfId="193" priority="630" stopIfTrue="1" operator="equal">
      <formula>"P"</formula>
    </cfRule>
    <cfRule type="cellIs" dxfId="192" priority="631" stopIfTrue="1" operator="equal">
      <formula>"E"</formula>
    </cfRule>
  </conditionalFormatting>
  <conditionalFormatting sqref="K110">
    <cfRule type="containsText" dxfId="191" priority="212" operator="containsText" text="E">
      <formula>NOT(ISERROR(SEARCH("E",K110)))</formula>
    </cfRule>
    <cfRule type="cellIs" dxfId="190" priority="626" stopIfTrue="1" operator="equal">
      <formula>"P"</formula>
    </cfRule>
    <cfRule type="cellIs" dxfId="189" priority="627" stopIfTrue="1" operator="equal">
      <formula>"E"</formula>
    </cfRule>
  </conditionalFormatting>
  <conditionalFormatting sqref="K113">
    <cfRule type="cellIs" dxfId="188" priority="624" stopIfTrue="1" operator="equal">
      <formula>"P"</formula>
    </cfRule>
    <cfRule type="cellIs" dxfId="187" priority="625" stopIfTrue="1" operator="equal">
      <formula>"E"</formula>
    </cfRule>
  </conditionalFormatting>
  <conditionalFormatting sqref="K116 K118">
    <cfRule type="cellIs" dxfId="186" priority="622" stopIfTrue="1" operator="equal">
      <formula>"P"</formula>
    </cfRule>
    <cfRule type="cellIs" dxfId="185" priority="623" stopIfTrue="1" operator="equal">
      <formula>"E"</formula>
    </cfRule>
  </conditionalFormatting>
  <conditionalFormatting sqref="K129 K131">
    <cfRule type="cellIs" dxfId="184" priority="608" stopIfTrue="1" operator="equal">
      <formula>"P"</formula>
    </cfRule>
    <cfRule type="cellIs" dxfId="183" priority="609" stopIfTrue="1" operator="equal">
      <formula>"E"</formula>
    </cfRule>
  </conditionalFormatting>
  <conditionalFormatting sqref="K138">
    <cfRule type="cellIs" dxfId="182" priority="602" stopIfTrue="1" operator="equal">
      <formula>"P"</formula>
    </cfRule>
    <cfRule type="cellIs" dxfId="181" priority="603" stopIfTrue="1" operator="equal">
      <formula>"E"</formula>
    </cfRule>
  </conditionalFormatting>
  <conditionalFormatting sqref="K140 K142">
    <cfRule type="cellIs" dxfId="180" priority="598" stopIfTrue="1" operator="equal">
      <formula>"P"</formula>
    </cfRule>
    <cfRule type="cellIs" dxfId="179" priority="599" stopIfTrue="1" operator="equal">
      <formula>"E"</formula>
    </cfRule>
  </conditionalFormatting>
  <conditionalFormatting sqref="K144">
    <cfRule type="cellIs" dxfId="178" priority="586" stopIfTrue="1" operator="equal">
      <formula>"P"</formula>
    </cfRule>
    <cfRule type="cellIs" dxfId="177" priority="587" stopIfTrue="1" operator="equal">
      <formula>"E"</formula>
    </cfRule>
  </conditionalFormatting>
  <conditionalFormatting sqref="K146">
    <cfRule type="cellIs" dxfId="176" priority="582" stopIfTrue="1" operator="equal">
      <formula>"P"</formula>
    </cfRule>
    <cfRule type="cellIs" dxfId="175" priority="583" stopIfTrue="1" operator="equal">
      <formula>"E"</formula>
    </cfRule>
  </conditionalFormatting>
  <conditionalFormatting sqref="K148">
    <cfRule type="cellIs" dxfId="174" priority="574" stopIfTrue="1" operator="equal">
      <formula>"P"</formula>
    </cfRule>
    <cfRule type="cellIs" dxfId="173" priority="575" stopIfTrue="1" operator="equal">
      <formula>"E"</formula>
    </cfRule>
  </conditionalFormatting>
  <conditionalFormatting sqref="K150">
    <cfRule type="cellIs" dxfId="172" priority="570" stopIfTrue="1" operator="equal">
      <formula>"P"</formula>
    </cfRule>
    <cfRule type="cellIs" dxfId="171" priority="571" stopIfTrue="1" operator="equal">
      <formula>"E"</formula>
    </cfRule>
  </conditionalFormatting>
  <conditionalFormatting sqref="K152 K154">
    <cfRule type="cellIs" dxfId="170" priority="566" stopIfTrue="1" operator="equal">
      <formula>"P"</formula>
    </cfRule>
    <cfRule type="cellIs" dxfId="169" priority="567" stopIfTrue="1" operator="equal">
      <formula>"E"</formula>
    </cfRule>
  </conditionalFormatting>
  <conditionalFormatting sqref="K157 K159">
    <cfRule type="cellIs" dxfId="168" priority="518" stopIfTrue="1" operator="equal">
      <formula>"P"</formula>
    </cfRule>
    <cfRule type="cellIs" dxfId="167" priority="519" stopIfTrue="1" operator="equal">
      <formula>"E"</formula>
    </cfRule>
  </conditionalFormatting>
  <conditionalFormatting sqref="K161">
    <cfRule type="cellIs" dxfId="166" priority="514" stopIfTrue="1" operator="equal">
      <formula>"P"</formula>
    </cfRule>
    <cfRule type="cellIs" dxfId="165" priority="515" stopIfTrue="1" operator="equal">
      <formula>"E"</formula>
    </cfRule>
  </conditionalFormatting>
  <conditionalFormatting sqref="K164">
    <cfRule type="cellIs" dxfId="164" priority="510" stopIfTrue="1" operator="equal">
      <formula>"P"</formula>
    </cfRule>
    <cfRule type="cellIs" dxfId="163" priority="511" stopIfTrue="1" operator="equal">
      <formula>"E"</formula>
    </cfRule>
  </conditionalFormatting>
  <conditionalFormatting sqref="K166">
    <cfRule type="cellIs" dxfId="162" priority="506" stopIfTrue="1" operator="equal">
      <formula>"P"</formula>
    </cfRule>
    <cfRule type="cellIs" dxfId="161" priority="507" stopIfTrue="1" operator="equal">
      <formula>"E"</formula>
    </cfRule>
  </conditionalFormatting>
  <conditionalFormatting sqref="K168">
    <cfRule type="cellIs" dxfId="160" priority="502" stopIfTrue="1" operator="equal">
      <formula>"P"</formula>
    </cfRule>
    <cfRule type="cellIs" dxfId="159" priority="503" stopIfTrue="1" operator="equal">
      <formula>"E"</formula>
    </cfRule>
  </conditionalFormatting>
  <conditionalFormatting sqref="K170">
    <cfRule type="cellIs" dxfId="158" priority="498" stopIfTrue="1" operator="equal">
      <formula>"P"</formula>
    </cfRule>
    <cfRule type="cellIs" dxfId="157" priority="499" stopIfTrue="1" operator="equal">
      <formula>"E"</formula>
    </cfRule>
  </conditionalFormatting>
  <conditionalFormatting sqref="K172 K176 K174">
    <cfRule type="cellIs" dxfId="156" priority="494" stopIfTrue="1" operator="equal">
      <formula>"P"</formula>
    </cfRule>
    <cfRule type="cellIs" dxfId="155" priority="495" stopIfTrue="1" operator="equal">
      <formula>"E"</formula>
    </cfRule>
  </conditionalFormatting>
  <conditionalFormatting sqref="K191 K193">
    <cfRule type="cellIs" dxfId="154" priority="432" stopIfTrue="1" operator="equal">
      <formula>"P"</formula>
    </cfRule>
    <cfRule type="cellIs" dxfId="153" priority="433" stopIfTrue="1" operator="equal">
      <formula>"E"</formula>
    </cfRule>
  </conditionalFormatting>
  <conditionalFormatting sqref="K195">
    <cfRule type="cellIs" dxfId="152" priority="428" stopIfTrue="1" operator="equal">
      <formula>"P"</formula>
    </cfRule>
    <cfRule type="cellIs" dxfId="151" priority="429" stopIfTrue="1" operator="equal">
      <formula>"E"</formula>
    </cfRule>
  </conditionalFormatting>
  <conditionalFormatting sqref="K197">
    <cfRule type="cellIs" dxfId="150" priority="424" stopIfTrue="1" operator="equal">
      <formula>"P"</formula>
    </cfRule>
    <cfRule type="cellIs" dxfId="149" priority="425" stopIfTrue="1" operator="equal">
      <formula>"E"</formula>
    </cfRule>
  </conditionalFormatting>
  <conditionalFormatting sqref="K199 K201">
    <cfRule type="cellIs" dxfId="148" priority="420" stopIfTrue="1" operator="equal">
      <formula>"P"</formula>
    </cfRule>
    <cfRule type="cellIs" dxfId="147" priority="421" stopIfTrue="1" operator="equal">
      <formula>"E"</formula>
    </cfRule>
  </conditionalFormatting>
  <conditionalFormatting sqref="K203">
    <cfRule type="cellIs" dxfId="146" priority="412" stopIfTrue="1" operator="equal">
      <formula>"P"</formula>
    </cfRule>
    <cfRule type="cellIs" dxfId="145" priority="413" stopIfTrue="1" operator="equal">
      <formula>"E"</formula>
    </cfRule>
  </conditionalFormatting>
  <conditionalFormatting sqref="K207">
    <cfRule type="cellIs" dxfId="144" priority="408" stopIfTrue="1" operator="equal">
      <formula>"P"</formula>
    </cfRule>
    <cfRule type="cellIs" dxfId="143" priority="409" stopIfTrue="1" operator="equal">
      <formula>"E"</formula>
    </cfRule>
  </conditionalFormatting>
  <conditionalFormatting sqref="K209">
    <cfRule type="cellIs" dxfId="142" priority="404" stopIfTrue="1" operator="equal">
      <formula>"P"</formula>
    </cfRule>
    <cfRule type="cellIs" dxfId="141" priority="405" stopIfTrue="1" operator="equal">
      <formula>"E"</formula>
    </cfRule>
  </conditionalFormatting>
  <conditionalFormatting sqref="K211">
    <cfRule type="cellIs" dxfId="140" priority="400" stopIfTrue="1" operator="equal">
      <formula>"P"</formula>
    </cfRule>
    <cfRule type="cellIs" dxfId="139" priority="401" stopIfTrue="1" operator="equal">
      <formula>"E"</formula>
    </cfRule>
  </conditionalFormatting>
  <conditionalFormatting sqref="K213">
    <cfRule type="cellIs" dxfId="138" priority="396" stopIfTrue="1" operator="equal">
      <formula>"P"</formula>
    </cfRule>
    <cfRule type="cellIs" dxfId="137" priority="397" stopIfTrue="1" operator="equal">
      <formula>"E"</formula>
    </cfRule>
  </conditionalFormatting>
  <conditionalFormatting sqref="K215">
    <cfRule type="cellIs" dxfId="136" priority="392" stopIfTrue="1" operator="equal">
      <formula>"P"</formula>
    </cfRule>
    <cfRule type="cellIs" dxfId="135" priority="393" stopIfTrue="1" operator="equal">
      <formula>"E"</formula>
    </cfRule>
  </conditionalFormatting>
  <conditionalFormatting sqref="K217">
    <cfRule type="cellIs" dxfId="134" priority="376" stopIfTrue="1" operator="equal">
      <formula>"P"</formula>
    </cfRule>
    <cfRule type="cellIs" dxfId="133" priority="377" stopIfTrue="1" operator="equal">
      <formula>"E"</formula>
    </cfRule>
  </conditionalFormatting>
  <conditionalFormatting sqref="K226 K228 K230">
    <cfRule type="cellIs" dxfId="132" priority="368" stopIfTrue="1" operator="equal">
      <formula>"P"</formula>
    </cfRule>
    <cfRule type="cellIs" dxfId="131" priority="369" stopIfTrue="1" operator="equal">
      <formula>"E"</formula>
    </cfRule>
  </conditionalFormatting>
  <conditionalFormatting sqref="K224">
    <cfRule type="cellIs" dxfId="130" priority="356" stopIfTrue="1" operator="equal">
      <formula>"P"</formula>
    </cfRule>
    <cfRule type="cellIs" dxfId="129" priority="357" stopIfTrue="1" operator="equal">
      <formula>"E"</formula>
    </cfRule>
  </conditionalFormatting>
  <conditionalFormatting sqref="K237 K239 K241">
    <cfRule type="cellIs" dxfId="128" priority="352" stopIfTrue="1" operator="equal">
      <formula>"P"</formula>
    </cfRule>
    <cfRule type="cellIs" dxfId="127" priority="353" stopIfTrue="1" operator="equal">
      <formula>"E"</formula>
    </cfRule>
  </conditionalFormatting>
  <conditionalFormatting sqref="K243 K245">
    <cfRule type="cellIs" dxfId="126" priority="348" stopIfTrue="1" operator="equal">
      <formula>"P"</formula>
    </cfRule>
    <cfRule type="cellIs" dxfId="125" priority="349" stopIfTrue="1" operator="equal">
      <formula>"E"</formula>
    </cfRule>
  </conditionalFormatting>
  <conditionalFormatting sqref="K82 K84">
    <cfRule type="cellIs" dxfId="124" priority="344" stopIfTrue="1" operator="equal">
      <formula>"P"</formula>
    </cfRule>
    <cfRule type="cellIs" dxfId="123" priority="345" stopIfTrue="1" operator="equal">
      <formula>"E"</formula>
    </cfRule>
  </conditionalFormatting>
  <conditionalFormatting sqref="K97">
    <cfRule type="containsText" dxfId="122" priority="219" operator="containsText" text="P">
      <formula>NOT(ISERROR(SEARCH("P",K97)))</formula>
    </cfRule>
  </conditionalFormatting>
  <conditionalFormatting sqref="K98">
    <cfRule type="containsText" dxfId="121" priority="218" operator="containsText" text="E">
      <formula>NOT(ISERROR(SEARCH("E",K98)))</formula>
    </cfRule>
  </conditionalFormatting>
  <conditionalFormatting sqref="K102 K100 K104 K106:W106">
    <cfRule type="containsText" dxfId="120" priority="217" operator="containsText" text="P">
      <formula>NOT(ISERROR(SEARCH("P",K100)))</formula>
    </cfRule>
  </conditionalFormatting>
  <conditionalFormatting sqref="K103 K101 K105 K107">
    <cfRule type="containsText" dxfId="119" priority="216" operator="containsText" text="E">
      <formula>NOT(ISERROR(SEARCH("E",K101)))</formula>
    </cfRule>
  </conditionalFormatting>
  <conditionalFormatting sqref="K109">
    <cfRule type="containsText" dxfId="118" priority="213" operator="containsText" text="P">
      <formula>NOT(ISERROR(SEARCH("P",K109)))</formula>
    </cfRule>
  </conditionalFormatting>
  <conditionalFormatting sqref="K112">
    <cfRule type="containsText" dxfId="117" priority="211" operator="containsText" text="P">
      <formula>NOT(ISERROR(SEARCH("P",K112)))</formula>
    </cfRule>
  </conditionalFormatting>
  <conditionalFormatting sqref="K112">
    <cfRule type="containsText" dxfId="116" priority="210" operator="containsText" text="P">
      <formula>NOT(ISERROR(SEARCH("P",K112)))</formula>
    </cfRule>
  </conditionalFormatting>
  <conditionalFormatting sqref="K113">
    <cfRule type="containsText" dxfId="115" priority="209" operator="containsText" text="E">
      <formula>NOT(ISERROR(SEARCH("E",K113)))</formula>
    </cfRule>
  </conditionalFormatting>
  <conditionalFormatting sqref="K128 K130:W130">
    <cfRule type="containsText" dxfId="114" priority="196" operator="containsText" text="P">
      <formula>NOT(ISERROR(SEARCH("P",K128)))</formula>
    </cfRule>
    <cfRule type="containsText" dxfId="113" priority="198" operator="containsText" text="P">
      <formula>NOT(ISERROR(SEARCH("P",K128)))</formula>
    </cfRule>
  </conditionalFormatting>
  <conditionalFormatting sqref="K129 K131">
    <cfRule type="containsText" dxfId="112" priority="195" operator="containsText" text="E">
      <formula>NOT(ISERROR(SEARCH("E",K129)))</formula>
    </cfRule>
    <cfRule type="containsText" dxfId="111" priority="197" operator="containsText" text="E">
      <formula>NOT(ISERROR(SEARCH("E",K129)))</formula>
    </cfRule>
  </conditionalFormatting>
  <conditionalFormatting sqref="K179 K181 K183 K185 K187">
    <cfRule type="containsText" dxfId="110" priority="191" operator="containsText" text="P">
      <formula>NOT(ISERROR(SEARCH("P",K179)))</formula>
    </cfRule>
  </conditionalFormatting>
  <conditionalFormatting sqref="K180 K182 K184 K186 K188">
    <cfRule type="cellIs" dxfId="109" priority="166" stopIfTrue="1" operator="equal">
      <formula>"P"</formula>
    </cfRule>
    <cfRule type="cellIs" dxfId="108" priority="167" stopIfTrue="1" operator="equal">
      <formula>"E"</formula>
    </cfRule>
  </conditionalFormatting>
  <conditionalFormatting sqref="K47 K49">
    <cfRule type="cellIs" dxfId="107" priority="126" stopIfTrue="1" operator="equal">
      <formula>"P"</formula>
    </cfRule>
    <cfRule type="cellIs" dxfId="106" priority="127" stopIfTrue="1" operator="equal">
      <formula>"E"</formula>
    </cfRule>
  </conditionalFormatting>
  <conditionalFormatting sqref="K121 K123">
    <cfRule type="cellIs" dxfId="105" priority="113" stopIfTrue="1" operator="equal">
      <formula>"P"</formula>
    </cfRule>
    <cfRule type="cellIs" dxfId="104" priority="114" stopIfTrue="1" operator="equal">
      <formula>"E"</formula>
    </cfRule>
  </conditionalFormatting>
  <conditionalFormatting sqref="L100:W100 L102:W102 L104:W104">
    <cfRule type="containsText" dxfId="103" priority="68" operator="containsText" text="P">
      <formula>NOT(ISERROR(SEARCH("P",L100)))</formula>
    </cfRule>
  </conditionalFormatting>
  <conditionalFormatting sqref="K126">
    <cfRule type="cellIs" dxfId="102" priority="110" stopIfTrue="1" operator="equal">
      <formula>"P"</formula>
    </cfRule>
    <cfRule type="cellIs" dxfId="101" priority="111" stopIfTrue="1" operator="equal">
      <formula>"E"</formula>
    </cfRule>
  </conditionalFormatting>
  <conditionalFormatting sqref="L160:W160">
    <cfRule type="containsText" dxfId="100" priority="32" operator="containsText" text="P">
      <formula>NOT(ISERROR(SEARCH("P",L160)))</formula>
    </cfRule>
  </conditionalFormatting>
  <conditionalFormatting sqref="L45:W45">
    <cfRule type="cellIs" dxfId="99" priority="105" stopIfTrue="1" operator="equal">
      <formula>"P"</formula>
    </cfRule>
    <cfRule type="cellIs" dxfId="98" priority="106" stopIfTrue="1" operator="equal">
      <formula>"E"</formula>
    </cfRule>
  </conditionalFormatting>
  <conditionalFormatting sqref="L44:W44">
    <cfRule type="containsText" dxfId="97" priority="104" operator="containsText" text="P">
      <formula>NOT(ISERROR(SEARCH("P",L44)))</formula>
    </cfRule>
  </conditionalFormatting>
  <conditionalFormatting sqref="L45">
    <cfRule type="containsText" dxfId="96" priority="103" operator="containsText" text="E">
      <formula>NOT(ISERROR(SEARCH("E",L45)))</formula>
    </cfRule>
  </conditionalFormatting>
  <conditionalFormatting sqref="L47:W47">
    <cfRule type="cellIs" dxfId="95" priority="101" stopIfTrue="1" operator="equal">
      <formula>"P"</formula>
    </cfRule>
    <cfRule type="cellIs" dxfId="94" priority="102" stopIfTrue="1" operator="equal">
      <formula>"E"</formula>
    </cfRule>
  </conditionalFormatting>
  <conditionalFormatting sqref="L46:W46">
    <cfRule type="containsText" dxfId="93" priority="100" operator="containsText" text="P">
      <formula>NOT(ISERROR(SEARCH("P",L46)))</formula>
    </cfRule>
  </conditionalFormatting>
  <conditionalFormatting sqref="L47">
    <cfRule type="containsText" dxfId="92" priority="99" operator="containsText" text="E">
      <formula>NOT(ISERROR(SEARCH("E",L47)))</formula>
    </cfRule>
  </conditionalFormatting>
  <conditionalFormatting sqref="L49:W49">
    <cfRule type="cellIs" dxfId="91" priority="97" stopIfTrue="1" operator="equal">
      <formula>"P"</formula>
    </cfRule>
    <cfRule type="cellIs" dxfId="90" priority="98" stopIfTrue="1" operator="equal">
      <formula>"E"</formula>
    </cfRule>
  </conditionalFormatting>
  <conditionalFormatting sqref="L48:W48">
    <cfRule type="containsText" dxfId="89" priority="96" operator="containsText" text="P">
      <formula>NOT(ISERROR(SEARCH("P",L48)))</formula>
    </cfRule>
  </conditionalFormatting>
  <conditionalFormatting sqref="L49">
    <cfRule type="containsText" dxfId="88" priority="95" operator="containsText" text="E">
      <formula>NOT(ISERROR(SEARCH("E",L49)))</formula>
    </cfRule>
  </conditionalFormatting>
  <conditionalFormatting sqref="L51:W51">
    <cfRule type="cellIs" dxfId="87" priority="93" stopIfTrue="1" operator="equal">
      <formula>"P"</formula>
    </cfRule>
    <cfRule type="cellIs" dxfId="86" priority="94" stopIfTrue="1" operator="equal">
      <formula>"E"</formula>
    </cfRule>
  </conditionalFormatting>
  <conditionalFormatting sqref="L50:W50">
    <cfRule type="containsText" dxfId="85" priority="92" operator="containsText" text="P">
      <formula>NOT(ISERROR(SEARCH("P",L50)))</formula>
    </cfRule>
  </conditionalFormatting>
  <conditionalFormatting sqref="L51">
    <cfRule type="containsText" dxfId="84" priority="91" operator="containsText" text="E">
      <formula>NOT(ISERROR(SEARCH("E",L51)))</formula>
    </cfRule>
  </conditionalFormatting>
  <conditionalFormatting sqref="L53:W53 L55:W55 L57:W57 L59:W59 L61:W61 L63:W63 L65:W65 L67:W67 L71:W71 L69:W69">
    <cfRule type="cellIs" dxfId="83" priority="89" stopIfTrue="1" operator="equal">
      <formula>"P"</formula>
    </cfRule>
    <cfRule type="cellIs" dxfId="82" priority="90" stopIfTrue="1" operator="equal">
      <formula>"E"</formula>
    </cfRule>
  </conditionalFormatting>
  <conditionalFormatting sqref="L54:W54 L56:W56 L58:W58 L62:W62 L64:W64 L66:W66 L70:W70 L60:W60 L68:W68 L52:W52">
    <cfRule type="containsText" dxfId="81" priority="88" operator="containsText" text="P">
      <formula>NOT(ISERROR(SEARCH("P",L52)))</formula>
    </cfRule>
  </conditionalFormatting>
  <conditionalFormatting sqref="L53 L55 L57 L59 L61 L63 L65 L67 L71 L69">
    <cfRule type="containsText" dxfId="80" priority="87" operator="containsText" text="E">
      <formula>NOT(ISERROR(SEARCH("E",L53)))</formula>
    </cfRule>
  </conditionalFormatting>
  <conditionalFormatting sqref="L74:W74 L76:W76 L78:W78 L80:W80 L82:W82 L84:W84">
    <cfRule type="cellIs" dxfId="79" priority="85" stopIfTrue="1" operator="equal">
      <formula>"P"</formula>
    </cfRule>
    <cfRule type="cellIs" dxfId="78" priority="86" stopIfTrue="1" operator="equal">
      <formula>"E"</formula>
    </cfRule>
  </conditionalFormatting>
  <conditionalFormatting sqref="L73:W73 L75:W75 L79:W79 L81:W81 L83:W83">
    <cfRule type="containsText" dxfId="77" priority="84" operator="containsText" text="P">
      <formula>NOT(ISERROR(SEARCH("P",L73)))</formula>
    </cfRule>
  </conditionalFormatting>
  <conditionalFormatting sqref="L74 L76 L78 L80 L82 L84">
    <cfRule type="containsText" dxfId="76" priority="83" operator="containsText" text="E">
      <formula>NOT(ISERROR(SEARCH("E",L74)))</formula>
    </cfRule>
  </conditionalFormatting>
  <conditionalFormatting sqref="L88:W88 L90:W90">
    <cfRule type="cellIs" dxfId="75" priority="81" stopIfTrue="1" operator="equal">
      <formula>"P"</formula>
    </cfRule>
    <cfRule type="cellIs" dxfId="74" priority="82" stopIfTrue="1" operator="equal">
      <formula>"E"</formula>
    </cfRule>
  </conditionalFormatting>
  <conditionalFormatting sqref="L87:W87 L89:W89">
    <cfRule type="containsText" dxfId="73" priority="80" operator="containsText" text="P">
      <formula>NOT(ISERROR(SEARCH("P",L87)))</formula>
    </cfRule>
  </conditionalFormatting>
  <conditionalFormatting sqref="L88 L90">
    <cfRule type="containsText" dxfId="72" priority="79" operator="containsText" text="E">
      <formula>NOT(ISERROR(SEARCH("E",L88)))</formula>
    </cfRule>
  </conditionalFormatting>
  <conditionalFormatting sqref="L93:W93 L95:W95">
    <cfRule type="cellIs" dxfId="71" priority="77" stopIfTrue="1" operator="equal">
      <formula>"P"</formula>
    </cfRule>
    <cfRule type="cellIs" dxfId="70" priority="78" stopIfTrue="1" operator="equal">
      <formula>"E"</formula>
    </cfRule>
  </conditionalFormatting>
  <conditionalFormatting sqref="L92:W92 L94:W94">
    <cfRule type="containsText" dxfId="69" priority="76" operator="containsText" text="P">
      <formula>NOT(ISERROR(SEARCH("P",L92)))</formula>
    </cfRule>
  </conditionalFormatting>
  <conditionalFormatting sqref="L93 L95">
    <cfRule type="containsText" dxfId="68" priority="75" operator="containsText" text="E">
      <formula>NOT(ISERROR(SEARCH("E",L93)))</formula>
    </cfRule>
  </conditionalFormatting>
  <conditionalFormatting sqref="L98:W98">
    <cfRule type="cellIs" dxfId="67" priority="73" stopIfTrue="1" operator="equal">
      <formula>"P"</formula>
    </cfRule>
    <cfRule type="cellIs" dxfId="66" priority="74" stopIfTrue="1" operator="equal">
      <formula>"E"</formula>
    </cfRule>
  </conditionalFormatting>
  <conditionalFormatting sqref="L97:W97">
    <cfRule type="containsText" dxfId="65" priority="72" operator="containsText" text="P">
      <formula>NOT(ISERROR(SEARCH("P",L97)))</formula>
    </cfRule>
  </conditionalFormatting>
  <conditionalFormatting sqref="L98">
    <cfRule type="containsText" dxfId="64" priority="71" operator="containsText" text="E">
      <formula>NOT(ISERROR(SEARCH("E",L98)))</formula>
    </cfRule>
  </conditionalFormatting>
  <conditionalFormatting sqref="L101:W101 L103:W103 L105:W105 L107:W107">
    <cfRule type="cellIs" dxfId="63" priority="69" stopIfTrue="1" operator="equal">
      <formula>"P"</formula>
    </cfRule>
    <cfRule type="cellIs" dxfId="62" priority="70" stopIfTrue="1" operator="equal">
      <formula>"E"</formula>
    </cfRule>
  </conditionalFormatting>
  <conditionalFormatting sqref="L101 L103 L105 L107">
    <cfRule type="containsText" dxfId="61" priority="67" operator="containsText" text="E">
      <formula>NOT(ISERROR(SEARCH("E",L101)))</formula>
    </cfRule>
  </conditionalFormatting>
  <conditionalFormatting sqref="L110:W110">
    <cfRule type="cellIs" dxfId="60" priority="65" stopIfTrue="1" operator="equal">
      <formula>"P"</formula>
    </cfRule>
    <cfRule type="cellIs" dxfId="59" priority="66" stopIfTrue="1" operator="equal">
      <formula>"E"</formula>
    </cfRule>
  </conditionalFormatting>
  <conditionalFormatting sqref="L109:W109">
    <cfRule type="containsText" dxfId="58" priority="64" operator="containsText" text="P">
      <formula>NOT(ISERROR(SEARCH("P",L109)))</formula>
    </cfRule>
  </conditionalFormatting>
  <conditionalFormatting sqref="L110">
    <cfRule type="containsText" dxfId="57" priority="63" operator="containsText" text="E">
      <formula>NOT(ISERROR(SEARCH("E",L110)))</formula>
    </cfRule>
  </conditionalFormatting>
  <conditionalFormatting sqref="L113:W113">
    <cfRule type="cellIs" dxfId="56" priority="61" stopIfTrue="1" operator="equal">
      <formula>"P"</formula>
    </cfRule>
    <cfRule type="cellIs" dxfId="55" priority="62" stopIfTrue="1" operator="equal">
      <formula>"E"</formula>
    </cfRule>
  </conditionalFormatting>
  <conditionalFormatting sqref="L112:W112">
    <cfRule type="containsText" dxfId="54" priority="60" operator="containsText" text="P">
      <formula>NOT(ISERROR(SEARCH("P",L112)))</formula>
    </cfRule>
  </conditionalFormatting>
  <conditionalFormatting sqref="L113">
    <cfRule type="containsText" dxfId="53" priority="59" operator="containsText" text="E">
      <formula>NOT(ISERROR(SEARCH("E",L113)))</formula>
    </cfRule>
  </conditionalFormatting>
  <conditionalFormatting sqref="L116:W116 L118:W118">
    <cfRule type="cellIs" dxfId="52" priority="57" stopIfTrue="1" operator="equal">
      <formula>"P"</formula>
    </cfRule>
    <cfRule type="cellIs" dxfId="51" priority="58" stopIfTrue="1" operator="equal">
      <formula>"E"</formula>
    </cfRule>
  </conditionalFormatting>
  <conditionalFormatting sqref="L115:W115 L117:W117">
    <cfRule type="containsText" dxfId="50" priority="56" operator="containsText" text="P">
      <formula>NOT(ISERROR(SEARCH("P",L115)))</formula>
    </cfRule>
  </conditionalFormatting>
  <conditionalFormatting sqref="L116 L118">
    <cfRule type="containsText" dxfId="49" priority="55" operator="containsText" text="E">
      <formula>NOT(ISERROR(SEARCH("E",L116)))</formula>
    </cfRule>
  </conditionalFormatting>
  <conditionalFormatting sqref="L121:W121 L123:W123">
    <cfRule type="cellIs" dxfId="48" priority="53" stopIfTrue="1" operator="equal">
      <formula>"P"</formula>
    </cfRule>
    <cfRule type="cellIs" dxfId="47" priority="54" stopIfTrue="1" operator="equal">
      <formula>"E"</formula>
    </cfRule>
  </conditionalFormatting>
  <conditionalFormatting sqref="L120:W120 L122:W122">
    <cfRule type="containsText" dxfId="46" priority="52" operator="containsText" text="P">
      <formula>NOT(ISERROR(SEARCH("P",L120)))</formula>
    </cfRule>
  </conditionalFormatting>
  <conditionalFormatting sqref="L121 L123">
    <cfRule type="containsText" dxfId="45" priority="51" operator="containsText" text="E">
      <formula>NOT(ISERROR(SEARCH("E",L121)))</formula>
    </cfRule>
  </conditionalFormatting>
  <conditionalFormatting sqref="L126:W126">
    <cfRule type="cellIs" dxfId="44" priority="49" stopIfTrue="1" operator="equal">
      <formula>"P"</formula>
    </cfRule>
    <cfRule type="cellIs" dxfId="43" priority="50" stopIfTrue="1" operator="equal">
      <formula>"E"</formula>
    </cfRule>
  </conditionalFormatting>
  <conditionalFormatting sqref="L126">
    <cfRule type="containsText" dxfId="42" priority="47" operator="containsText" text="E">
      <formula>NOT(ISERROR(SEARCH("E",L126)))</formula>
    </cfRule>
  </conditionalFormatting>
  <conditionalFormatting sqref="L129:W129">
    <cfRule type="cellIs" dxfId="41" priority="45" stopIfTrue="1" operator="equal">
      <formula>"P"</formula>
    </cfRule>
    <cfRule type="cellIs" dxfId="40" priority="46" stopIfTrue="1" operator="equal">
      <formula>"E"</formula>
    </cfRule>
  </conditionalFormatting>
  <conditionalFormatting sqref="L128:W128">
    <cfRule type="containsText" dxfId="39" priority="44" operator="containsText" text="P">
      <formula>NOT(ISERROR(SEARCH("P",L128)))</formula>
    </cfRule>
  </conditionalFormatting>
  <conditionalFormatting sqref="L129">
    <cfRule type="containsText" dxfId="38" priority="43" operator="containsText" text="E">
      <formula>NOT(ISERROR(SEARCH("E",L129)))</formula>
    </cfRule>
  </conditionalFormatting>
  <conditionalFormatting sqref="L131:W131">
    <cfRule type="cellIs" dxfId="37" priority="41" stopIfTrue="1" operator="equal">
      <formula>"P"</formula>
    </cfRule>
    <cfRule type="cellIs" dxfId="36" priority="42" stopIfTrue="1" operator="equal">
      <formula>"E"</formula>
    </cfRule>
  </conditionalFormatting>
  <conditionalFormatting sqref="L131">
    <cfRule type="containsText" dxfId="35" priority="39" operator="containsText" text="E">
      <formula>NOT(ISERROR(SEARCH("E",L131)))</formula>
    </cfRule>
  </conditionalFormatting>
  <conditionalFormatting sqref="L138:W138 L140:W140 L142:W142 L144:W144 L146:W146 L148:W148 L150:W150 L152:W152 L154:W154">
    <cfRule type="cellIs" dxfId="34" priority="37" stopIfTrue="1" operator="equal">
      <formula>"P"</formula>
    </cfRule>
    <cfRule type="cellIs" dxfId="33" priority="38" stopIfTrue="1" operator="equal">
      <formula>"E"</formula>
    </cfRule>
  </conditionalFormatting>
  <conditionalFormatting sqref="L137:W137 L139:W139 L141:W141 L143:W143 L145:W145 L147:W147 L149:W149">
    <cfRule type="containsText" dxfId="32" priority="36" operator="containsText" text="P">
      <formula>NOT(ISERROR(SEARCH("P",L137)))</formula>
    </cfRule>
  </conditionalFormatting>
  <conditionalFormatting sqref="L138 L140 L142 L144 L146 L148 L150 L152 L154">
    <cfRule type="containsText" dxfId="31" priority="35" operator="containsText" text="E">
      <formula>NOT(ISERROR(SEARCH("E",L138)))</formula>
    </cfRule>
  </conditionalFormatting>
  <conditionalFormatting sqref="L157:W157 L159:W159 L161:W161">
    <cfRule type="cellIs" dxfId="30" priority="33" stopIfTrue="1" operator="equal">
      <formula>"P"</formula>
    </cfRule>
    <cfRule type="cellIs" dxfId="29" priority="34" stopIfTrue="1" operator="equal">
      <formula>"E"</formula>
    </cfRule>
  </conditionalFormatting>
  <conditionalFormatting sqref="L157 L159 L161">
    <cfRule type="containsText" dxfId="28" priority="31" operator="containsText" text="E">
      <formula>NOT(ISERROR(SEARCH("E",L157)))</formula>
    </cfRule>
  </conditionalFormatting>
  <conditionalFormatting sqref="L164:W164 L166:W166 L168:W168 L170:W170 L172:W172 L174:W174 L176:W176">
    <cfRule type="cellIs" dxfId="27" priority="29" stopIfTrue="1" operator="equal">
      <formula>"P"</formula>
    </cfRule>
    <cfRule type="cellIs" dxfId="26" priority="30" stopIfTrue="1" operator="equal">
      <formula>"E"</formula>
    </cfRule>
  </conditionalFormatting>
  <conditionalFormatting sqref="L164 L166 L168 L170 L172 L174 L176">
    <cfRule type="containsText" dxfId="25" priority="27" operator="containsText" text="E">
      <formula>NOT(ISERROR(SEARCH("E",L164)))</formula>
    </cfRule>
  </conditionalFormatting>
  <conditionalFormatting sqref="L180:W180 L182:W182 L184:W184 L186:W186 L188:W188">
    <cfRule type="cellIs" dxfId="24" priority="25" stopIfTrue="1" operator="equal">
      <formula>"P"</formula>
    </cfRule>
    <cfRule type="cellIs" dxfId="23" priority="26" stopIfTrue="1" operator="equal">
      <formula>"E"</formula>
    </cfRule>
  </conditionalFormatting>
  <conditionalFormatting sqref="L179:W179 L181:W181 L183:W183 L185:W185 L187:W187">
    <cfRule type="containsText" dxfId="22" priority="24" operator="containsText" text="P">
      <formula>NOT(ISERROR(SEARCH("P",L179)))</formula>
    </cfRule>
  </conditionalFormatting>
  <conditionalFormatting sqref="L180 L182 L184 L186 L188">
    <cfRule type="containsText" dxfId="21" priority="23" operator="containsText" text="E">
      <formula>NOT(ISERROR(SEARCH("E",L180)))</formula>
    </cfRule>
  </conditionalFormatting>
  <conditionalFormatting sqref="L191:W191 L193:W193 L195:W195 L197:W197 L199:W199 L201:W201 L203:W203">
    <cfRule type="cellIs" dxfId="20" priority="21" stopIfTrue="1" operator="equal">
      <formula>"P"</formula>
    </cfRule>
    <cfRule type="cellIs" dxfId="19" priority="22" stopIfTrue="1" operator="equal">
      <formula>"E"</formula>
    </cfRule>
  </conditionalFormatting>
  <conditionalFormatting sqref="L190:W190 L194:W194 L196:W196 L198:W198 L202:W202">
    <cfRule type="containsText" dxfId="18" priority="20" operator="containsText" text="P">
      <formula>NOT(ISERROR(SEARCH("P",L190)))</formula>
    </cfRule>
  </conditionalFormatting>
  <conditionalFormatting sqref="L191 L193 L195 L197 L199 L201 L203">
    <cfRule type="containsText" dxfId="17" priority="19" operator="containsText" text="E">
      <formula>NOT(ISERROR(SEARCH("E",L191)))</formula>
    </cfRule>
  </conditionalFormatting>
  <conditionalFormatting sqref="L207:W207 L209:W209 L211:W211 L213:W213 L215:W215 L217:W217">
    <cfRule type="cellIs" dxfId="16" priority="17" stopIfTrue="1" operator="equal">
      <formula>"P"</formula>
    </cfRule>
    <cfRule type="cellIs" dxfId="15" priority="18" stopIfTrue="1" operator="equal">
      <formula>"E"</formula>
    </cfRule>
  </conditionalFormatting>
  <conditionalFormatting sqref="L206:W206 L208:W208 L210:W210 L216:W216">
    <cfRule type="containsText" dxfId="14" priority="16" operator="containsText" text="P">
      <formula>NOT(ISERROR(SEARCH("P",L206)))</formula>
    </cfRule>
  </conditionalFormatting>
  <conditionalFormatting sqref="L207 L209 L211 L213 L215 L217">
    <cfRule type="containsText" dxfId="13" priority="15" operator="containsText" text="E">
      <formula>NOT(ISERROR(SEARCH("E",L207)))</formula>
    </cfRule>
  </conditionalFormatting>
  <conditionalFormatting sqref="L224:W224 L226:W226 L228:W228 L230:W230">
    <cfRule type="cellIs" dxfId="12" priority="13" stopIfTrue="1" operator="equal">
      <formula>"P"</formula>
    </cfRule>
    <cfRule type="cellIs" dxfId="11" priority="14" stopIfTrue="1" operator="equal">
      <formula>"E"</formula>
    </cfRule>
  </conditionalFormatting>
  <conditionalFormatting sqref="L225:W225 L227:W227 L229:W229 L223:W223">
    <cfRule type="containsText" dxfId="10" priority="12" operator="containsText" text="P">
      <formula>NOT(ISERROR(SEARCH("P",L223)))</formula>
    </cfRule>
  </conditionalFormatting>
  <conditionalFormatting sqref="L224 L226 L228 L230">
    <cfRule type="containsText" dxfId="9" priority="11" operator="containsText" text="E">
      <formula>NOT(ISERROR(SEARCH("E",L224)))</formula>
    </cfRule>
  </conditionalFormatting>
  <conditionalFormatting sqref="L237:W237 L243:W243 L239:W239 L241:W241 L245:W245">
    <cfRule type="cellIs" dxfId="8" priority="9" stopIfTrue="1" operator="equal">
      <formula>"P"</formula>
    </cfRule>
    <cfRule type="cellIs" dxfId="7" priority="10" stopIfTrue="1" operator="equal">
      <formula>"E"</formula>
    </cfRule>
  </conditionalFormatting>
  <conditionalFormatting sqref="L236:W236 L242:W242 L238:W238 L240:W240 L244:W244">
    <cfRule type="containsText" dxfId="6" priority="8" operator="containsText" text="P">
      <formula>NOT(ISERROR(SEARCH("P",L236)))</formula>
    </cfRule>
  </conditionalFormatting>
  <conditionalFormatting sqref="L237 L243 L239 L241 L245">
    <cfRule type="containsText" dxfId="5" priority="7" operator="containsText" text="E">
      <formula>NOT(ISERROR(SEARCH("E",L237)))</formula>
    </cfRule>
  </conditionalFormatting>
  <conditionalFormatting sqref="L214">
    <cfRule type="containsText" dxfId="4" priority="6" operator="containsText" text="P">
      <formula>NOT(ISERROR(SEARCH("P",L214)))</formula>
    </cfRule>
  </conditionalFormatting>
  <conditionalFormatting sqref="L151:M151">
    <cfRule type="containsText" dxfId="3" priority="4" operator="containsText" text="P">
      <formula>NOT(ISERROR(SEARCH("P",L151)))</formula>
    </cfRule>
  </conditionalFormatting>
  <conditionalFormatting sqref="L153">
    <cfRule type="containsText" dxfId="2" priority="3" operator="containsText" text="P">
      <formula>NOT(ISERROR(SEARCH("P",L153)))</formula>
    </cfRule>
  </conditionalFormatting>
  <conditionalFormatting sqref="L192:W192">
    <cfRule type="containsText" dxfId="1" priority="2" operator="containsText" text="P">
      <formula>NOT(ISERROR(SEARCH("P",L192)))</formula>
    </cfRule>
  </conditionalFormatting>
  <conditionalFormatting sqref="L125:W125">
    <cfRule type="containsText" dxfId="0" priority="1" operator="containsText" text="P">
      <formula>NOT(ISERROR(SEARCH("P",L125)))</formula>
    </cfRule>
  </conditionalFormatting>
  <pageMargins left="0.23622047244094491" right="0" top="0.55118110236220474" bottom="0.55118110236220474" header="0" footer="0"/>
  <pageSetup scale="62" orientation="landscape" r:id="rId1"/>
  <headerFooter alignWithMargins="0">
    <oddFooter>&amp;R&amp;"Arial Narrow,Normal"Página &amp;P de &amp;N</oddFooter>
  </headerFooter>
  <rowBreaks count="6" manualBreakCount="6">
    <brk id="51" min="1" max="23" man="1"/>
    <brk id="90" min="1" max="23" man="1"/>
    <brk id="131" min="1" max="23" man="1"/>
    <brk id="168" min="1" max="23" man="1"/>
    <brk id="203" min="1" max="23" man="1"/>
    <brk id="239" min="1" max="2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tabColor indexed="47"/>
    <pageSetUpPr fitToPage="1"/>
  </sheetPr>
  <dimension ref="A1:BV138"/>
  <sheetViews>
    <sheetView topLeftCell="A31" zoomScaleNormal="100" workbookViewId="0">
      <pane xSplit="10" ySplit="6" topLeftCell="K37" activePane="bottomRight" state="frozen"/>
      <selection activeCell="A31" sqref="A31"/>
      <selection pane="topRight" activeCell="K31" sqref="K31"/>
      <selection pane="bottomLeft" activeCell="A37" sqref="A37"/>
      <selection pane="bottomRight" activeCell="Q85" sqref="Q85"/>
    </sheetView>
  </sheetViews>
  <sheetFormatPr baseColWidth="10" defaultRowHeight="11.25" x14ac:dyDescent="0.2"/>
  <cols>
    <col min="1" max="2" width="5" style="4" customWidth="1"/>
    <col min="3" max="6" width="5" style="22" customWidth="1"/>
    <col min="7" max="9" width="5" style="4" customWidth="1"/>
    <col min="10" max="10" width="7.140625" style="4" bestFit="1" customWidth="1"/>
    <col min="11" max="12" width="6.5703125" style="4" bestFit="1" customWidth="1"/>
    <col min="13" max="14" width="5" style="4" customWidth="1"/>
    <col min="15" max="22" width="8.140625" style="4" bestFit="1" customWidth="1"/>
    <col min="23" max="25" width="5" style="4" customWidth="1"/>
    <col min="26" max="26" width="4.5703125" style="4" customWidth="1"/>
    <col min="27" max="33" width="5" style="4" customWidth="1"/>
    <col min="34" max="34" width="7.140625" style="4" bestFit="1" customWidth="1"/>
    <col min="35" max="37" width="5" style="4" customWidth="1"/>
    <col min="38" max="38" width="7.140625" style="4" customWidth="1"/>
    <col min="39" max="39" width="5" style="4" customWidth="1"/>
    <col min="40" max="40" width="7.140625" style="4" bestFit="1" customWidth="1"/>
    <col min="41" max="58" width="5" style="4" customWidth="1"/>
    <col min="59" max="59" width="5" style="4" hidden="1" customWidth="1"/>
    <col min="60" max="60" width="7.7109375" style="13" hidden="1" customWidth="1"/>
    <col min="61" max="62" width="5" style="13" hidden="1" customWidth="1"/>
    <col min="63" max="63" width="6.28515625" style="13" hidden="1" customWidth="1"/>
    <col min="64" max="64" width="7.140625" style="13" hidden="1" customWidth="1"/>
    <col min="65" max="65" width="15" style="13" hidden="1" customWidth="1"/>
    <col min="66" max="66" width="11.5703125" style="13" hidden="1" customWidth="1"/>
    <col min="67" max="67" width="13.140625" style="13" hidden="1" customWidth="1"/>
    <col min="68" max="68" width="19" style="13" hidden="1" customWidth="1"/>
    <col min="69" max="69" width="4.7109375" style="13" hidden="1" customWidth="1"/>
    <col min="70" max="70" width="7" style="13" hidden="1" customWidth="1"/>
    <col min="71" max="71" width="0" style="4" hidden="1" customWidth="1"/>
    <col min="72" max="16384" width="11.42578125" style="4"/>
  </cols>
  <sheetData>
    <row r="1" spans="1:73" ht="11.25" customHeight="1" x14ac:dyDescent="0.2">
      <c r="A1" s="25"/>
      <c r="B1" s="26"/>
      <c r="C1" s="27"/>
      <c r="D1" s="27"/>
      <c r="E1" s="27"/>
      <c r="F1" s="500" t="s">
        <v>38</v>
      </c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6" t="s">
        <v>45</v>
      </c>
      <c r="T1" s="507"/>
      <c r="U1" s="507"/>
      <c r="V1" s="508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</row>
    <row r="2" spans="1:73" ht="7.5" customHeight="1" thickBot="1" x14ac:dyDescent="0.25">
      <c r="A2" s="28"/>
      <c r="B2" s="29"/>
      <c r="C2" s="12"/>
      <c r="D2" s="12"/>
      <c r="E2" s="12"/>
      <c r="F2" s="502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9"/>
      <c r="T2" s="510"/>
      <c r="U2" s="510"/>
      <c r="V2" s="51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S2" s="14"/>
    </row>
    <row r="3" spans="1:73" ht="11.25" customHeight="1" x14ac:dyDescent="0.2">
      <c r="A3" s="28"/>
      <c r="B3" s="29"/>
      <c r="C3" s="12"/>
      <c r="D3" s="12"/>
      <c r="E3" s="12"/>
      <c r="F3" s="502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6" t="s">
        <v>78</v>
      </c>
      <c r="T3" s="507"/>
      <c r="U3" s="507"/>
      <c r="V3" s="508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S3" s="14"/>
    </row>
    <row r="4" spans="1:73" ht="10.5" customHeight="1" thickBot="1" x14ac:dyDescent="0.25">
      <c r="A4" s="30"/>
      <c r="B4" s="31"/>
      <c r="C4" s="32"/>
      <c r="D4" s="32"/>
      <c r="E4" s="32"/>
      <c r="F4" s="504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9"/>
      <c r="T4" s="510"/>
      <c r="U4" s="510"/>
      <c r="V4" s="51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S4" s="14"/>
      <c r="BT4" s="14"/>
      <c r="BU4" s="14"/>
    </row>
    <row r="5" spans="1:73" ht="6.75" customHeight="1" x14ac:dyDescent="0.2">
      <c r="A5" s="33"/>
      <c r="B5" s="33"/>
      <c r="C5" s="12"/>
      <c r="D5" s="12"/>
      <c r="E5" s="12"/>
      <c r="F5" s="12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S5" s="14"/>
      <c r="BT5" s="14"/>
      <c r="BU5" s="14"/>
    </row>
    <row r="6" spans="1:73" ht="15" customHeight="1" x14ac:dyDescent="0.25">
      <c r="A6" s="525" t="s">
        <v>68</v>
      </c>
      <c r="B6" s="525"/>
      <c r="C6" s="525"/>
      <c r="D6" s="525"/>
      <c r="E6" s="525"/>
      <c r="F6" s="525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S6" s="14"/>
      <c r="BT6" s="14"/>
      <c r="BU6" s="14"/>
    </row>
    <row r="7" spans="1:73" ht="13.5" customHeight="1" x14ac:dyDescent="0.25">
      <c r="A7" s="525" t="s">
        <v>69</v>
      </c>
      <c r="B7" s="525"/>
      <c r="C7" s="525"/>
      <c r="D7" s="525"/>
      <c r="E7" s="525"/>
      <c r="F7" s="525"/>
      <c r="G7" s="527" t="s">
        <v>79</v>
      </c>
      <c r="H7" s="527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7"/>
      <c r="X7" s="7"/>
      <c r="Y7" s="7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7"/>
      <c r="AY7" s="7"/>
      <c r="AZ7" s="7"/>
      <c r="BA7" s="7"/>
      <c r="BB7" s="7"/>
      <c r="BC7" s="7"/>
      <c r="BD7" s="7"/>
      <c r="BE7" s="7"/>
      <c r="BF7" s="7"/>
      <c r="BG7" s="7"/>
      <c r="BS7" s="14"/>
      <c r="BT7" s="14"/>
      <c r="BU7" s="14"/>
    </row>
    <row r="8" spans="1:73" ht="9" customHeight="1" x14ac:dyDescent="0.25">
      <c r="A8" s="34"/>
      <c r="B8" s="35"/>
      <c r="C8" s="12"/>
      <c r="D8" s="12"/>
      <c r="E8" s="12"/>
      <c r="F8" s="1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11"/>
      <c r="X8" s="11"/>
      <c r="Y8" s="11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11"/>
      <c r="AY8" s="11"/>
      <c r="AZ8" s="11"/>
      <c r="BA8" s="11"/>
      <c r="BB8" s="11"/>
      <c r="BC8" s="11"/>
      <c r="BD8" s="11"/>
      <c r="BE8" s="11"/>
      <c r="BF8" s="11"/>
      <c r="BG8" s="11"/>
      <c r="BS8" s="13"/>
      <c r="BT8" s="14"/>
      <c r="BU8" s="14"/>
    </row>
    <row r="9" spans="1:73" s="36" customFormat="1" ht="20.25" customHeight="1" x14ac:dyDescent="0.25">
      <c r="A9" s="519" t="s">
        <v>67</v>
      </c>
      <c r="B9" s="519"/>
      <c r="C9" s="519"/>
      <c r="D9" s="519"/>
      <c r="E9" s="519"/>
      <c r="F9" s="519"/>
      <c r="G9" s="518" t="s">
        <v>5</v>
      </c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7"/>
      <c r="X9" s="7"/>
      <c r="Y9" s="7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7"/>
      <c r="AY9" s="7"/>
      <c r="AZ9" s="7"/>
      <c r="BA9" s="7"/>
      <c r="BB9" s="7"/>
      <c r="BC9" s="7"/>
      <c r="BD9" s="7"/>
      <c r="BE9" s="7"/>
      <c r="BF9" s="7"/>
      <c r="BG9" s="7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5"/>
      <c r="BU9" s="45"/>
    </row>
    <row r="10" spans="1:73" s="36" customFormat="1" ht="20.25" customHeight="1" x14ac:dyDescent="0.25">
      <c r="A10" s="519" t="s">
        <v>70</v>
      </c>
      <c r="B10" s="519"/>
      <c r="C10" s="519"/>
      <c r="D10" s="519"/>
      <c r="E10" s="519"/>
      <c r="F10" s="519"/>
      <c r="G10" s="526" t="s">
        <v>6</v>
      </c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7"/>
      <c r="X10" s="7"/>
      <c r="Y10" s="7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5"/>
      <c r="BU10" s="45"/>
    </row>
    <row r="11" spans="1:73" s="36" customFormat="1" ht="20.25" customHeight="1" x14ac:dyDescent="0.25">
      <c r="A11" s="520" t="s">
        <v>71</v>
      </c>
      <c r="B11" s="520"/>
      <c r="C11" s="520"/>
      <c r="D11" s="80">
        <v>0.1</v>
      </c>
      <c r="E11" s="46"/>
      <c r="F11" s="46"/>
      <c r="G11" s="46"/>
      <c r="H11" s="46"/>
      <c r="I11" s="38"/>
      <c r="J11" s="38"/>
      <c r="K11" s="528" t="s">
        <v>72</v>
      </c>
      <c r="L11" s="528"/>
      <c r="M11" s="528"/>
      <c r="N11" s="528"/>
      <c r="O11" s="528"/>
      <c r="P11" s="521">
        <v>39569</v>
      </c>
      <c r="Q11" s="522"/>
      <c r="R11" s="522"/>
      <c r="S11" s="522"/>
      <c r="T11" s="522"/>
      <c r="U11" s="522"/>
      <c r="V11" s="522"/>
      <c r="W11" s="7"/>
      <c r="X11" s="7"/>
      <c r="Y11" s="7"/>
      <c r="Z11" s="42"/>
      <c r="AA11" s="42"/>
      <c r="AB11" s="42"/>
      <c r="AC11" s="42"/>
      <c r="AD11" s="42"/>
      <c r="AE11" s="42"/>
      <c r="AF11" s="42"/>
      <c r="AG11" s="42"/>
      <c r="AH11" s="47" t="s">
        <v>0</v>
      </c>
      <c r="AI11" s="47" t="s">
        <v>73</v>
      </c>
      <c r="AJ11" s="47" t="s">
        <v>74</v>
      </c>
      <c r="AK11" s="47" t="s">
        <v>75</v>
      </c>
      <c r="AL11" s="47" t="s">
        <v>76</v>
      </c>
      <c r="AM11" s="47"/>
      <c r="AN11" s="44"/>
      <c r="AO11" s="44"/>
      <c r="AP11" s="42"/>
      <c r="AQ11" s="42"/>
      <c r="AR11" s="42"/>
      <c r="AS11" s="42"/>
      <c r="AT11" s="42"/>
      <c r="AU11" s="42"/>
      <c r="AV11" s="42"/>
      <c r="AW11" s="42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44"/>
      <c r="BI11" s="44"/>
      <c r="BJ11" s="44"/>
      <c r="BK11" s="47"/>
      <c r="BT11" s="45"/>
      <c r="BU11" s="45"/>
    </row>
    <row r="12" spans="1:73" s="36" customFormat="1" ht="6" customHeight="1" x14ac:dyDescent="0.25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48"/>
      <c r="X12" s="48"/>
      <c r="Y12" s="48"/>
      <c r="Z12" s="49"/>
      <c r="AA12" s="49"/>
      <c r="AB12" s="49"/>
      <c r="AC12" s="49"/>
      <c r="AD12" s="49"/>
      <c r="AE12" s="49"/>
      <c r="AF12" s="49"/>
      <c r="AG12" s="49"/>
      <c r="AH12" s="47"/>
      <c r="AI12" s="47"/>
      <c r="AJ12" s="47"/>
      <c r="AK12" s="47"/>
      <c r="AL12" s="47"/>
      <c r="AM12" s="47"/>
      <c r="AN12" s="44"/>
      <c r="AO12" s="44"/>
      <c r="AP12" s="49"/>
      <c r="AQ12" s="49"/>
      <c r="AR12" s="49"/>
      <c r="AS12" s="49"/>
      <c r="AT12" s="49"/>
      <c r="AU12" s="49"/>
      <c r="AV12" s="49"/>
      <c r="AW12" s="49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4"/>
      <c r="BI12" s="44"/>
      <c r="BJ12" s="44"/>
      <c r="BK12" s="47"/>
      <c r="BT12" s="45"/>
      <c r="BU12" s="45"/>
    </row>
    <row r="13" spans="1:73" ht="11.25" customHeight="1" thickBot="1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Z13" s="13"/>
      <c r="AA13" s="13"/>
      <c r="AB13" s="13"/>
      <c r="AC13" s="13"/>
      <c r="AD13" s="13"/>
      <c r="AE13" s="13"/>
      <c r="AF13" s="13"/>
      <c r="AG13" s="13"/>
      <c r="AH13" s="50">
        <v>39448</v>
      </c>
      <c r="AI13" s="13"/>
      <c r="AJ13" s="13"/>
      <c r="AK13" s="13"/>
      <c r="AL13" s="51">
        <f>+K67</f>
        <v>0</v>
      </c>
      <c r="AM13" s="13"/>
      <c r="AN13" s="52">
        <f>+K68</f>
        <v>0</v>
      </c>
      <c r="AO13" s="13"/>
      <c r="AP13" s="13"/>
      <c r="AQ13" s="13"/>
      <c r="AR13" s="13"/>
      <c r="AS13" s="13"/>
      <c r="AT13" s="13"/>
      <c r="AU13" s="13"/>
      <c r="AV13" s="13"/>
      <c r="AW13" s="13"/>
      <c r="BK13" s="53"/>
      <c r="BT13" s="14"/>
      <c r="BU13" s="14"/>
    </row>
    <row r="14" spans="1:73" ht="16.5" thickTop="1" x14ac:dyDescent="0.2">
      <c r="A14" s="466" t="s">
        <v>77</v>
      </c>
      <c r="B14" s="467"/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  <c r="U14" s="467"/>
      <c r="V14" s="468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0">
        <v>39479</v>
      </c>
      <c r="AI14" s="13"/>
      <c r="AJ14" s="13"/>
      <c r="AK14" s="13"/>
      <c r="AL14" s="51">
        <f>+L67</f>
        <v>0</v>
      </c>
      <c r="AM14" s="13"/>
      <c r="AN14" s="52">
        <f>+L68</f>
        <v>0</v>
      </c>
      <c r="AO14" s="13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K14" s="53"/>
      <c r="BT14" s="14"/>
      <c r="BU14" s="14"/>
    </row>
    <row r="15" spans="1:73" ht="12" customHeight="1" thickBot="1" x14ac:dyDescent="0.25">
      <c r="A15" s="469"/>
      <c r="B15" s="470"/>
      <c r="C15" s="470"/>
      <c r="D15" s="470"/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1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0">
        <v>39508</v>
      </c>
      <c r="AI15" s="53"/>
      <c r="AJ15" s="53"/>
      <c r="AK15" s="53"/>
      <c r="AL15" s="55">
        <f>+M67</f>
        <v>1.0000000000000002E-2</v>
      </c>
      <c r="AM15" s="56"/>
      <c r="AN15" s="52">
        <f>+M68</f>
        <v>1.0000000000000002E-2</v>
      </c>
      <c r="AO15" s="13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K15" s="53"/>
      <c r="BT15" s="14"/>
      <c r="BU15" s="14"/>
    </row>
    <row r="16" spans="1:73" ht="13.5" thickTop="1" x14ac:dyDescent="0.2">
      <c r="A16" s="15"/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57"/>
      <c r="AA16" s="57"/>
      <c r="AB16" s="57"/>
      <c r="AC16" s="57"/>
      <c r="AD16" s="57"/>
      <c r="AE16" s="57"/>
      <c r="AF16" s="57"/>
      <c r="AG16" s="57"/>
      <c r="AH16" s="50">
        <v>39539</v>
      </c>
      <c r="AI16" s="53"/>
      <c r="AJ16" s="53"/>
      <c r="AK16" s="53"/>
      <c r="AL16" s="55">
        <f>+N67</f>
        <v>2.0000000000000004E-2</v>
      </c>
      <c r="AM16" s="56"/>
      <c r="AN16" s="52">
        <f>+N68</f>
        <v>2.0000000000000004E-2</v>
      </c>
      <c r="AO16" s="13"/>
      <c r="AP16" s="57"/>
      <c r="AQ16" s="57"/>
      <c r="AR16" s="57"/>
      <c r="AS16" s="57"/>
      <c r="AT16" s="57"/>
      <c r="AU16" s="57"/>
      <c r="AV16" s="57"/>
      <c r="AW16" s="57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K16" s="53"/>
      <c r="BT16" s="14"/>
      <c r="BU16" s="14"/>
    </row>
    <row r="17" spans="1:73" ht="12.75" x14ac:dyDescent="0.2">
      <c r="A17" s="15"/>
      <c r="B17" s="15"/>
      <c r="C17" s="15"/>
      <c r="D17" s="15"/>
      <c r="E17" s="15"/>
      <c r="F17" s="15"/>
      <c r="G17" s="1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57"/>
      <c r="AA17" s="57"/>
      <c r="AB17" s="57"/>
      <c r="AC17" s="57"/>
      <c r="AD17" s="57"/>
      <c r="AE17" s="57"/>
      <c r="AF17" s="57"/>
      <c r="AG17" s="57"/>
      <c r="AH17" s="50">
        <v>39569</v>
      </c>
      <c r="AI17" s="53"/>
      <c r="AJ17" s="53"/>
      <c r="AK17" s="53"/>
      <c r="AL17" s="55">
        <f>+O67</f>
        <v>0.03</v>
      </c>
      <c r="AM17" s="56"/>
      <c r="AN17" s="52">
        <f>+O68</f>
        <v>0.09</v>
      </c>
      <c r="AO17" s="13"/>
      <c r="AP17" s="57"/>
      <c r="AQ17" s="57"/>
      <c r="AR17" s="57"/>
      <c r="AS17" s="57"/>
      <c r="AT17" s="57"/>
      <c r="AU17" s="57"/>
      <c r="AV17" s="57"/>
      <c r="AW17" s="57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K17" s="53"/>
      <c r="BT17" s="14"/>
      <c r="BU17" s="14"/>
    </row>
    <row r="18" spans="1:73" ht="12.75" x14ac:dyDescent="0.2">
      <c r="A18" s="15"/>
      <c r="B18" s="15"/>
      <c r="C18" s="15"/>
      <c r="D18" s="15"/>
      <c r="E18" s="15"/>
      <c r="F18" s="15"/>
      <c r="G18" s="1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57"/>
      <c r="AA18" s="57"/>
      <c r="AB18" s="57"/>
      <c r="AC18" s="57"/>
      <c r="AD18" s="57"/>
      <c r="AE18" s="57"/>
      <c r="AF18" s="57"/>
      <c r="AG18" s="57"/>
      <c r="AH18" s="50">
        <v>39600</v>
      </c>
      <c r="AI18" s="53"/>
      <c r="AJ18" s="53"/>
      <c r="AK18" s="53"/>
      <c r="AL18" s="58"/>
      <c r="AM18" s="56"/>
      <c r="AN18" s="52">
        <f>+P68</f>
        <v>0.11600000000000001</v>
      </c>
      <c r="AO18" s="13"/>
      <c r="AP18" s="57"/>
      <c r="AQ18" s="57"/>
      <c r="AR18" s="57"/>
      <c r="AS18" s="57"/>
      <c r="AT18" s="57"/>
      <c r="AU18" s="57"/>
      <c r="AV18" s="57"/>
      <c r="AW18" s="57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K18" s="53"/>
      <c r="BT18" s="14"/>
      <c r="BU18" s="14"/>
    </row>
    <row r="19" spans="1:73" ht="12.75" x14ac:dyDescent="0.2">
      <c r="A19" s="15"/>
      <c r="B19" s="15"/>
      <c r="C19" s="15"/>
      <c r="D19" s="15"/>
      <c r="E19" s="15"/>
      <c r="F19" s="15"/>
      <c r="G19" s="15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57"/>
      <c r="AA19" s="57"/>
      <c r="AB19" s="57"/>
      <c r="AC19" s="57"/>
      <c r="AD19" s="57"/>
      <c r="AE19" s="57"/>
      <c r="AF19" s="57"/>
      <c r="AG19" s="57"/>
      <c r="AH19" s="50">
        <v>39630</v>
      </c>
      <c r="AI19" s="53"/>
      <c r="AJ19" s="53"/>
      <c r="AK19" s="53"/>
      <c r="AL19" s="58"/>
      <c r="AM19" s="56"/>
      <c r="AN19" s="52">
        <f>+Q68</f>
        <v>0.27</v>
      </c>
      <c r="AO19" s="13"/>
      <c r="AP19" s="57"/>
      <c r="AQ19" s="57"/>
      <c r="AR19" s="57"/>
      <c r="AS19" s="57"/>
      <c r="AT19" s="57"/>
      <c r="AU19" s="57"/>
      <c r="AV19" s="57"/>
      <c r="AW19" s="57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K19" s="53"/>
      <c r="BT19" s="14"/>
      <c r="BU19" s="14"/>
    </row>
    <row r="20" spans="1:73" ht="12.75" x14ac:dyDescent="0.2">
      <c r="A20" s="15"/>
      <c r="B20" s="15"/>
      <c r="C20" s="15"/>
      <c r="D20" s="15"/>
      <c r="E20" s="15"/>
      <c r="F20" s="15"/>
      <c r="G20" s="15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57"/>
      <c r="AA20" s="57"/>
      <c r="AB20" s="57"/>
      <c r="AC20" s="57"/>
      <c r="AD20" s="57"/>
      <c r="AE20" s="57"/>
      <c r="AF20" s="57"/>
      <c r="AG20" s="57"/>
      <c r="AH20" s="50">
        <v>39661</v>
      </c>
      <c r="AI20" s="53"/>
      <c r="AJ20" s="53"/>
      <c r="AK20" s="53"/>
      <c r="AL20" s="58"/>
      <c r="AM20" s="56"/>
      <c r="AN20" s="40">
        <f>+R68</f>
        <v>0.51</v>
      </c>
      <c r="AO20" s="13"/>
      <c r="AP20" s="57"/>
      <c r="AQ20" s="57"/>
      <c r="AR20" s="57"/>
      <c r="AS20" s="57"/>
      <c r="AT20" s="57"/>
      <c r="AU20" s="57"/>
      <c r="AV20" s="57"/>
      <c r="AW20" s="57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K20" s="53"/>
      <c r="BT20" s="14"/>
      <c r="BU20" s="14"/>
    </row>
    <row r="21" spans="1:73" ht="12.75" x14ac:dyDescent="0.2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57"/>
      <c r="AA21" s="57"/>
      <c r="AB21" s="57"/>
      <c r="AC21" s="57"/>
      <c r="AD21" s="57"/>
      <c r="AE21" s="57"/>
      <c r="AF21" s="57"/>
      <c r="AG21" s="57"/>
      <c r="AH21" s="50"/>
      <c r="AI21" s="53"/>
      <c r="AJ21" s="53"/>
      <c r="AK21" s="53"/>
      <c r="AL21" s="58"/>
      <c r="AM21" s="56"/>
      <c r="AN21" s="40"/>
      <c r="AO21" s="13"/>
      <c r="AP21" s="57"/>
      <c r="AQ21" s="57"/>
      <c r="AR21" s="57"/>
      <c r="AS21" s="57"/>
      <c r="AT21" s="57"/>
      <c r="AU21" s="57"/>
      <c r="AV21" s="57"/>
      <c r="AW21" s="57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K21" s="53"/>
      <c r="BT21" s="14"/>
      <c r="BU21" s="14"/>
    </row>
    <row r="22" spans="1:73" ht="12.75" x14ac:dyDescent="0.2">
      <c r="A22" s="15"/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9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K22" s="53"/>
      <c r="BL22" s="53"/>
      <c r="BM22" s="53"/>
      <c r="BN22" s="53"/>
      <c r="BO22" s="53"/>
      <c r="BP22" s="56"/>
      <c r="BQ22" s="56"/>
      <c r="BS22" s="14"/>
      <c r="BT22" s="14"/>
      <c r="BU22" s="14"/>
    </row>
    <row r="23" spans="1:73" ht="12.75" x14ac:dyDescent="0.2">
      <c r="A23" s="15"/>
      <c r="B23" s="15"/>
      <c r="C23" s="15"/>
      <c r="D23" s="15"/>
      <c r="E23" s="15"/>
      <c r="F23" s="15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9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K23" s="53"/>
      <c r="BL23" s="53"/>
      <c r="BM23" s="53"/>
      <c r="BN23" s="53"/>
      <c r="BO23" s="53"/>
      <c r="BP23" s="56"/>
      <c r="BQ23" s="56"/>
      <c r="BS23" s="14"/>
      <c r="BT23" s="14"/>
      <c r="BU23" s="14"/>
    </row>
    <row r="24" spans="1:73" ht="12.75" x14ac:dyDescent="0.2">
      <c r="A24" s="15"/>
      <c r="B24" s="15"/>
      <c r="C24" s="15"/>
      <c r="D24" s="15"/>
      <c r="E24" s="15"/>
      <c r="F24" s="15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K24" s="53"/>
      <c r="BL24" s="53"/>
      <c r="BM24" s="53"/>
      <c r="BN24" s="53"/>
      <c r="BO24" s="53"/>
      <c r="BP24" s="56"/>
      <c r="BQ24" s="56"/>
      <c r="BS24" s="14"/>
      <c r="BT24" s="14"/>
      <c r="BU24" s="14"/>
    </row>
    <row r="25" spans="1:73" x14ac:dyDescent="0.2">
      <c r="A25" s="15"/>
      <c r="B25" s="15"/>
      <c r="C25" s="15"/>
      <c r="D25" s="15"/>
      <c r="E25" s="15"/>
      <c r="F25" s="15"/>
      <c r="G25" s="1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S25" s="14"/>
      <c r="BT25" s="14"/>
      <c r="BU25" s="14"/>
    </row>
    <row r="26" spans="1:73" x14ac:dyDescent="0.2">
      <c r="A26" s="15"/>
      <c r="B26" s="15"/>
      <c r="C26" s="15"/>
      <c r="D26" s="15"/>
      <c r="E26" s="15"/>
      <c r="F26" s="15"/>
      <c r="G26" s="1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S26" s="14"/>
      <c r="BT26" s="14"/>
      <c r="BU26" s="14"/>
    </row>
    <row r="27" spans="1:73" x14ac:dyDescent="0.2">
      <c r="A27" s="15"/>
      <c r="B27" s="15"/>
      <c r="C27" s="15"/>
      <c r="D27" s="15"/>
      <c r="E27" s="15"/>
      <c r="F27" s="15"/>
      <c r="G27" s="1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S27" s="14"/>
      <c r="BT27" s="14"/>
      <c r="BU27" s="14"/>
    </row>
    <row r="28" spans="1:73" x14ac:dyDescent="0.2">
      <c r="A28" s="15"/>
      <c r="B28" s="15"/>
      <c r="C28" s="15"/>
      <c r="D28" s="15"/>
      <c r="E28" s="15"/>
      <c r="F28" s="15"/>
      <c r="G28" s="15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S28" s="14"/>
      <c r="BT28" s="14"/>
      <c r="BU28" s="14"/>
    </row>
    <row r="29" spans="1:73" x14ac:dyDescent="0.2">
      <c r="A29" s="15"/>
      <c r="B29" s="15"/>
      <c r="C29" s="15"/>
      <c r="D29" s="15"/>
      <c r="E29" s="15"/>
      <c r="F29" s="15"/>
      <c r="G29" s="1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S29" s="14"/>
      <c r="BT29" s="14"/>
      <c r="BU29" s="14"/>
    </row>
    <row r="30" spans="1:73" x14ac:dyDescent="0.2">
      <c r="A30" s="15"/>
      <c r="B30" s="15"/>
      <c r="C30" s="15"/>
      <c r="D30" s="15"/>
      <c r="E30" s="15"/>
      <c r="F30" s="15"/>
      <c r="G30" s="1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S30" s="14"/>
      <c r="BT30" s="14"/>
      <c r="BU30" s="14"/>
    </row>
    <row r="31" spans="1:73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S31" s="14"/>
      <c r="BT31" s="14"/>
      <c r="BU31" s="14"/>
    </row>
    <row r="32" spans="1:73" ht="12" x14ac:dyDescent="0.2">
      <c r="A32" s="17"/>
      <c r="B32" s="17"/>
      <c r="C32" s="17"/>
      <c r="D32" s="17"/>
      <c r="E32" s="17"/>
      <c r="F32" s="17"/>
      <c r="G32" s="17"/>
      <c r="H32" s="17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K32" s="40"/>
    </row>
    <row r="33" spans="1:70" x14ac:dyDescent="0.2">
      <c r="A33" s="11"/>
      <c r="B33" s="11"/>
      <c r="C33" s="7"/>
      <c r="D33" s="7"/>
      <c r="E33" s="7"/>
      <c r="F33" s="7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</row>
    <row r="34" spans="1:70" ht="11.25" customHeight="1" thickBo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</row>
    <row r="35" spans="1:70" ht="15.75" x14ac:dyDescent="0.2">
      <c r="A35" s="512" t="s">
        <v>80</v>
      </c>
      <c r="B35" s="513"/>
      <c r="C35" s="513"/>
      <c r="D35" s="513"/>
      <c r="E35" s="513"/>
      <c r="F35" s="513"/>
      <c r="G35" s="513"/>
      <c r="H35" s="513" t="s">
        <v>81</v>
      </c>
      <c r="I35" s="513"/>
      <c r="J35" s="523"/>
      <c r="K35" s="516" t="s">
        <v>82</v>
      </c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7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</row>
    <row r="36" spans="1:70" ht="16.5" thickBot="1" x14ac:dyDescent="0.25">
      <c r="A36" s="514"/>
      <c r="B36" s="515"/>
      <c r="C36" s="515"/>
      <c r="D36" s="515"/>
      <c r="E36" s="515"/>
      <c r="F36" s="515"/>
      <c r="G36" s="515"/>
      <c r="H36" s="515"/>
      <c r="I36" s="515"/>
      <c r="J36" s="524"/>
      <c r="K36" s="82">
        <v>1</v>
      </c>
      <c r="L36" s="82">
        <v>2</v>
      </c>
      <c r="M36" s="82">
        <v>3</v>
      </c>
      <c r="N36" s="82">
        <v>4</v>
      </c>
      <c r="O36" s="82">
        <v>5</v>
      </c>
      <c r="P36" s="82">
        <v>6</v>
      </c>
      <c r="Q36" s="82">
        <v>7</v>
      </c>
      <c r="R36" s="82">
        <v>8</v>
      </c>
      <c r="S36" s="82">
        <v>9</v>
      </c>
      <c r="T36" s="82">
        <v>10</v>
      </c>
      <c r="U36" s="82">
        <v>11</v>
      </c>
      <c r="V36" s="83">
        <v>12</v>
      </c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</row>
    <row r="37" spans="1:70" ht="27.75" customHeight="1" thickBot="1" x14ac:dyDescent="0.25">
      <c r="A37" s="529" t="s">
        <v>26</v>
      </c>
      <c r="B37" s="530"/>
      <c r="C37" s="530"/>
      <c r="D37" s="530"/>
      <c r="E37" s="530"/>
      <c r="F37" s="530"/>
      <c r="G37" s="530"/>
      <c r="H37" s="530"/>
      <c r="I37" s="530"/>
      <c r="J37" s="531"/>
      <c r="K37" s="100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2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</row>
    <row r="38" spans="1:70" s="89" customFormat="1" ht="12" x14ac:dyDescent="0.2">
      <c r="A38" s="456" t="s">
        <v>7</v>
      </c>
      <c r="B38" s="457"/>
      <c r="C38" s="457"/>
      <c r="D38" s="457"/>
      <c r="E38" s="457"/>
      <c r="F38" s="457"/>
      <c r="G38" s="457"/>
      <c r="H38" s="460" t="s">
        <v>28</v>
      </c>
      <c r="I38" s="460"/>
      <c r="J38" s="462">
        <f>10%/5</f>
        <v>0.02</v>
      </c>
      <c r="K38" s="90"/>
      <c r="L38" s="90"/>
      <c r="M38" s="90"/>
      <c r="N38" s="90"/>
      <c r="O38" s="91"/>
      <c r="P38" s="90"/>
      <c r="Q38" s="90"/>
      <c r="R38" s="90"/>
      <c r="S38" s="90"/>
      <c r="T38" s="90"/>
      <c r="U38" s="90"/>
      <c r="V38" s="92"/>
      <c r="W38" s="84"/>
      <c r="X38" s="99" t="s">
        <v>21</v>
      </c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5">
        <v>0.20569999999999999</v>
      </c>
      <c r="BI38" s="86" t="s">
        <v>47</v>
      </c>
      <c r="BJ38" s="86"/>
      <c r="BK38" s="86"/>
      <c r="BL38" s="86"/>
      <c r="BM38" s="87">
        <v>3.2085120422302868E-2</v>
      </c>
      <c r="BN38" s="85">
        <v>9.7031678722873521E-2</v>
      </c>
      <c r="BO38" s="87">
        <v>3.2085120422302868E-2</v>
      </c>
      <c r="BP38" s="88">
        <v>9.7031678722873521E-2</v>
      </c>
      <c r="BQ38" s="86"/>
      <c r="BR38" s="86"/>
    </row>
    <row r="39" spans="1:70" s="89" customFormat="1" ht="13.5" customHeight="1" thickBot="1" x14ac:dyDescent="0.25">
      <c r="A39" s="458"/>
      <c r="B39" s="459"/>
      <c r="C39" s="459"/>
      <c r="D39" s="459"/>
      <c r="E39" s="459"/>
      <c r="F39" s="459"/>
      <c r="G39" s="459"/>
      <c r="H39" s="461"/>
      <c r="I39" s="461"/>
      <c r="J39" s="463"/>
      <c r="K39" s="93"/>
      <c r="L39" s="93"/>
      <c r="M39" s="93"/>
      <c r="N39" s="93"/>
      <c r="O39" s="93">
        <v>0.8</v>
      </c>
      <c r="P39" s="93">
        <v>1</v>
      </c>
      <c r="Q39" s="93">
        <f t="shared" ref="Q39:V39" si="0">+IF(P39=100%,100%,"")</f>
        <v>1</v>
      </c>
      <c r="R39" s="93">
        <f t="shared" si="0"/>
        <v>1</v>
      </c>
      <c r="S39" s="93">
        <f t="shared" si="0"/>
        <v>1</v>
      </c>
      <c r="T39" s="93">
        <f t="shared" si="0"/>
        <v>1</v>
      </c>
      <c r="U39" s="93">
        <f t="shared" si="0"/>
        <v>1</v>
      </c>
      <c r="V39" s="94">
        <f t="shared" si="0"/>
        <v>1</v>
      </c>
      <c r="W39" s="84"/>
      <c r="X39" s="99" t="s">
        <v>22</v>
      </c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5">
        <v>0.81722065352955853</v>
      </c>
      <c r="BI39" s="86" t="s">
        <v>48</v>
      </c>
      <c r="BJ39" s="86"/>
      <c r="BK39" s="86"/>
      <c r="BL39" s="86"/>
      <c r="BM39" s="87">
        <v>8.9700000000000002E-2</v>
      </c>
      <c r="BN39" s="85">
        <v>0.36830202045397853</v>
      </c>
      <c r="BO39" s="87">
        <v>9.3863411415374465E-2</v>
      </c>
      <c r="BP39" s="88">
        <v>0.38089299077076577</v>
      </c>
      <c r="BQ39" s="86"/>
      <c r="BR39" s="86"/>
    </row>
    <row r="40" spans="1:70" s="89" customFormat="1" ht="12" x14ac:dyDescent="0.2">
      <c r="A40" s="456" t="s">
        <v>8</v>
      </c>
      <c r="B40" s="457"/>
      <c r="C40" s="457"/>
      <c r="D40" s="457"/>
      <c r="E40" s="457"/>
      <c r="F40" s="457"/>
      <c r="G40" s="457"/>
      <c r="H40" s="460" t="s">
        <v>28</v>
      </c>
      <c r="I40" s="460"/>
      <c r="J40" s="462">
        <f>+J38</f>
        <v>0.02</v>
      </c>
      <c r="K40" s="90"/>
      <c r="L40" s="90"/>
      <c r="M40" s="90"/>
      <c r="N40" s="90"/>
      <c r="O40" s="91"/>
      <c r="P40" s="90"/>
      <c r="Q40" s="90"/>
      <c r="R40" s="90"/>
      <c r="S40" s="90"/>
      <c r="T40" s="90"/>
      <c r="U40" s="90"/>
      <c r="V40" s="92"/>
      <c r="W40" s="84"/>
      <c r="X40" s="99" t="s">
        <v>23</v>
      </c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5"/>
      <c r="BI40" s="86" t="s">
        <v>49</v>
      </c>
      <c r="BJ40" s="86"/>
      <c r="BK40" s="86"/>
      <c r="BL40" s="86"/>
      <c r="BM40" s="87">
        <v>7.0000000000000007E-2</v>
      </c>
      <c r="BN40" s="85">
        <v>0.57999570965328018</v>
      </c>
      <c r="BO40" s="87">
        <v>9.3863411415374465E-2</v>
      </c>
      <c r="BP40" s="88">
        <v>0.66475430281865799</v>
      </c>
      <c r="BQ40" s="86"/>
      <c r="BR40" s="86"/>
    </row>
    <row r="41" spans="1:70" s="89" customFormat="1" ht="15" customHeight="1" thickBot="1" x14ac:dyDescent="0.25">
      <c r="A41" s="458"/>
      <c r="B41" s="459"/>
      <c r="C41" s="459"/>
      <c r="D41" s="459"/>
      <c r="E41" s="459"/>
      <c r="F41" s="459"/>
      <c r="G41" s="459"/>
      <c r="H41" s="461"/>
      <c r="I41" s="461"/>
      <c r="J41" s="463"/>
      <c r="K41" s="93"/>
      <c r="L41" s="93"/>
      <c r="M41" s="93"/>
      <c r="N41" s="93"/>
      <c r="O41" s="93">
        <v>0.8</v>
      </c>
      <c r="P41" s="93">
        <v>1</v>
      </c>
      <c r="Q41" s="93">
        <f t="shared" ref="Q41:V41" si="1">+IF(P41=100%,100%,"")</f>
        <v>1</v>
      </c>
      <c r="R41" s="93">
        <f t="shared" si="1"/>
        <v>1</v>
      </c>
      <c r="S41" s="93">
        <f t="shared" si="1"/>
        <v>1</v>
      </c>
      <c r="T41" s="93">
        <f t="shared" si="1"/>
        <v>1</v>
      </c>
      <c r="U41" s="93">
        <f t="shared" si="1"/>
        <v>1</v>
      </c>
      <c r="V41" s="94">
        <f t="shared" si="1"/>
        <v>1</v>
      </c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5"/>
      <c r="BI41" s="86" t="s">
        <v>50</v>
      </c>
      <c r="BJ41" s="86"/>
      <c r="BK41" s="86"/>
      <c r="BL41" s="86"/>
      <c r="BM41" s="87">
        <v>6.4542329264269227E-2</v>
      </c>
      <c r="BN41" s="85">
        <v>0.7751843352456973</v>
      </c>
      <c r="BO41" s="87">
        <v>9.3863411415374465E-2</v>
      </c>
      <c r="BP41" s="88">
        <v>0.94861561486655022</v>
      </c>
      <c r="BQ41" s="86"/>
      <c r="BR41" s="86"/>
    </row>
    <row r="42" spans="1:70" s="89" customFormat="1" x14ac:dyDescent="0.2">
      <c r="A42" s="456" t="s">
        <v>9</v>
      </c>
      <c r="B42" s="457"/>
      <c r="C42" s="457"/>
      <c r="D42" s="457"/>
      <c r="E42" s="457"/>
      <c r="F42" s="457"/>
      <c r="G42" s="457"/>
      <c r="H42" s="460" t="s">
        <v>28</v>
      </c>
      <c r="I42" s="460"/>
      <c r="J42" s="462">
        <f>+J40</f>
        <v>0.02</v>
      </c>
      <c r="K42" s="90"/>
      <c r="L42" s="90"/>
      <c r="M42" s="90"/>
      <c r="N42" s="90"/>
      <c r="O42" s="91"/>
      <c r="P42" s="90"/>
      <c r="Q42" s="90"/>
      <c r="R42" s="90"/>
      <c r="S42" s="90"/>
      <c r="T42" s="90"/>
      <c r="U42" s="90"/>
      <c r="V42" s="92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5"/>
      <c r="BI42" s="86" t="s">
        <v>49</v>
      </c>
      <c r="BJ42" s="86"/>
      <c r="BK42" s="86"/>
      <c r="BL42" s="86"/>
      <c r="BM42" s="87">
        <v>7.0000000000000007E-2</v>
      </c>
      <c r="BN42" s="85">
        <v>0.57999570965328018</v>
      </c>
      <c r="BO42" s="87">
        <v>9.3863411415374465E-2</v>
      </c>
      <c r="BP42" s="88">
        <v>0.66475430281865799</v>
      </c>
      <c r="BQ42" s="86"/>
      <c r="BR42" s="86"/>
    </row>
    <row r="43" spans="1:70" s="89" customFormat="1" ht="13.5" customHeight="1" thickBot="1" x14ac:dyDescent="0.25">
      <c r="A43" s="458"/>
      <c r="B43" s="459"/>
      <c r="C43" s="459"/>
      <c r="D43" s="459"/>
      <c r="E43" s="459"/>
      <c r="F43" s="459"/>
      <c r="G43" s="459"/>
      <c r="H43" s="461"/>
      <c r="I43" s="461"/>
      <c r="J43" s="463"/>
      <c r="K43" s="93"/>
      <c r="L43" s="93"/>
      <c r="M43" s="93"/>
      <c r="N43" s="93"/>
      <c r="O43" s="93">
        <v>0.8</v>
      </c>
      <c r="P43" s="93">
        <v>1</v>
      </c>
      <c r="Q43" s="93">
        <f t="shared" ref="Q43:V43" si="2">+IF(P43=100%,100%,"")</f>
        <v>1</v>
      </c>
      <c r="R43" s="93">
        <f t="shared" si="2"/>
        <v>1</v>
      </c>
      <c r="S43" s="93">
        <f t="shared" si="2"/>
        <v>1</v>
      </c>
      <c r="T43" s="93">
        <f t="shared" si="2"/>
        <v>1</v>
      </c>
      <c r="U43" s="93">
        <f t="shared" si="2"/>
        <v>1</v>
      </c>
      <c r="V43" s="94">
        <f t="shared" si="2"/>
        <v>1</v>
      </c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5"/>
      <c r="BI43" s="86" t="s">
        <v>50</v>
      </c>
      <c r="BJ43" s="86"/>
      <c r="BK43" s="86"/>
      <c r="BL43" s="86"/>
      <c r="BM43" s="87">
        <v>6.4542329264269227E-2</v>
      </c>
      <c r="BN43" s="85">
        <v>0.7751843352456973</v>
      </c>
      <c r="BO43" s="87">
        <v>9.3863411415374465E-2</v>
      </c>
      <c r="BP43" s="88">
        <v>0.94861561486655022</v>
      </c>
      <c r="BQ43" s="86"/>
      <c r="BR43" s="86"/>
    </row>
    <row r="44" spans="1:70" s="89" customFormat="1" x14ac:dyDescent="0.2">
      <c r="A44" s="456" t="s">
        <v>10</v>
      </c>
      <c r="B44" s="457"/>
      <c r="C44" s="457"/>
      <c r="D44" s="457"/>
      <c r="E44" s="457"/>
      <c r="F44" s="457"/>
      <c r="G44" s="457"/>
      <c r="H44" s="460" t="s">
        <v>28</v>
      </c>
      <c r="I44" s="460"/>
      <c r="J44" s="462">
        <f>+J42</f>
        <v>0.02</v>
      </c>
      <c r="K44" s="90"/>
      <c r="L44" s="90"/>
      <c r="M44" s="90"/>
      <c r="N44" s="90"/>
      <c r="O44" s="91"/>
      <c r="P44" s="90"/>
      <c r="Q44" s="90"/>
      <c r="R44" s="90"/>
      <c r="S44" s="90"/>
      <c r="T44" s="90"/>
      <c r="U44" s="90"/>
      <c r="V44" s="92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5"/>
      <c r="BI44" s="86" t="s">
        <v>49</v>
      </c>
      <c r="BJ44" s="86"/>
      <c r="BK44" s="86"/>
      <c r="BL44" s="86"/>
      <c r="BM44" s="87">
        <v>7.0000000000000007E-2</v>
      </c>
      <c r="BN44" s="85">
        <v>0.57999570965328018</v>
      </c>
      <c r="BO44" s="87">
        <v>9.3863411415374465E-2</v>
      </c>
      <c r="BP44" s="88">
        <v>0.66475430281865799</v>
      </c>
      <c r="BQ44" s="86"/>
      <c r="BR44" s="86"/>
    </row>
    <row r="45" spans="1:70" s="89" customFormat="1" ht="13.5" customHeight="1" thickBot="1" x14ac:dyDescent="0.25">
      <c r="A45" s="458"/>
      <c r="B45" s="459"/>
      <c r="C45" s="459"/>
      <c r="D45" s="459"/>
      <c r="E45" s="459"/>
      <c r="F45" s="459"/>
      <c r="G45" s="459"/>
      <c r="H45" s="461"/>
      <c r="I45" s="461"/>
      <c r="J45" s="463"/>
      <c r="K45" s="93"/>
      <c r="L45" s="93"/>
      <c r="M45" s="93"/>
      <c r="N45" s="93"/>
      <c r="O45" s="93">
        <v>0.6</v>
      </c>
      <c r="P45" s="93">
        <v>0.8</v>
      </c>
      <c r="Q45" s="93">
        <v>1</v>
      </c>
      <c r="R45" s="93">
        <f>+IF(Q45=100%,100%,"")</f>
        <v>1</v>
      </c>
      <c r="S45" s="93">
        <f>+IF(R45=100%,100%,"")</f>
        <v>1</v>
      </c>
      <c r="T45" s="93">
        <f>+IF(S45=100%,100%,"")</f>
        <v>1</v>
      </c>
      <c r="U45" s="93">
        <f>+IF(T45=100%,100%,"")</f>
        <v>1</v>
      </c>
      <c r="V45" s="94">
        <f>+IF(U45=100%,100%,"")</f>
        <v>1</v>
      </c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5"/>
      <c r="BI45" s="86" t="s">
        <v>50</v>
      </c>
      <c r="BJ45" s="86"/>
      <c r="BK45" s="86"/>
      <c r="BL45" s="86"/>
      <c r="BM45" s="87">
        <v>6.4542329264269227E-2</v>
      </c>
      <c r="BN45" s="85">
        <v>0.7751843352456973</v>
      </c>
      <c r="BO45" s="87">
        <v>9.3863411415374465E-2</v>
      </c>
      <c r="BP45" s="88">
        <v>0.94861561486655022</v>
      </c>
      <c r="BQ45" s="86"/>
      <c r="BR45" s="86"/>
    </row>
    <row r="46" spans="1:70" s="89" customFormat="1" x14ac:dyDescent="0.2">
      <c r="A46" s="456" t="s">
        <v>11</v>
      </c>
      <c r="B46" s="457"/>
      <c r="C46" s="457"/>
      <c r="D46" s="457"/>
      <c r="E46" s="457"/>
      <c r="F46" s="457"/>
      <c r="G46" s="457"/>
      <c r="H46" s="460" t="s">
        <v>28</v>
      </c>
      <c r="I46" s="460"/>
      <c r="J46" s="462">
        <f>+J44</f>
        <v>0.02</v>
      </c>
      <c r="K46" s="90"/>
      <c r="L46" s="90"/>
      <c r="M46" s="90"/>
      <c r="N46" s="90"/>
      <c r="O46" s="91"/>
      <c r="P46" s="90"/>
      <c r="Q46" s="90"/>
      <c r="R46" s="90"/>
      <c r="S46" s="90"/>
      <c r="T46" s="90"/>
      <c r="U46" s="90"/>
      <c r="V46" s="92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5"/>
      <c r="BI46" s="86" t="s">
        <v>49</v>
      </c>
      <c r="BJ46" s="86"/>
      <c r="BK46" s="86"/>
      <c r="BL46" s="86"/>
      <c r="BM46" s="87">
        <v>7.0000000000000007E-2</v>
      </c>
      <c r="BN46" s="85">
        <v>0.98687802444499884</v>
      </c>
      <c r="BO46" s="87">
        <v>9.3863411415374465E-2</v>
      </c>
      <c r="BP46" s="88">
        <v>1.2324769269144424</v>
      </c>
      <c r="BQ46" s="86"/>
      <c r="BR46" s="86"/>
    </row>
    <row r="47" spans="1:70" s="89" customFormat="1" ht="13.5" customHeight="1" thickBot="1" x14ac:dyDescent="0.25">
      <c r="A47" s="458"/>
      <c r="B47" s="459"/>
      <c r="C47" s="459"/>
      <c r="D47" s="459"/>
      <c r="E47" s="459"/>
      <c r="F47" s="459"/>
      <c r="G47" s="459"/>
      <c r="H47" s="461"/>
      <c r="I47" s="461"/>
      <c r="J47" s="463"/>
      <c r="K47" s="93"/>
      <c r="L47" s="93"/>
      <c r="M47" s="93"/>
      <c r="N47" s="93"/>
      <c r="O47" s="93"/>
      <c r="P47" s="93"/>
      <c r="Q47" s="93">
        <v>1</v>
      </c>
      <c r="R47" s="93">
        <f>+IF(Q47=100%,100%,"")</f>
        <v>1</v>
      </c>
      <c r="S47" s="93">
        <f>+IF(R47=100%,100%,"")</f>
        <v>1</v>
      </c>
      <c r="T47" s="93">
        <f>+IF(S47=100%,100%,"")</f>
        <v>1</v>
      </c>
      <c r="U47" s="93">
        <f>+IF(T47=100%,100%,"")</f>
        <v>1</v>
      </c>
      <c r="V47" s="94">
        <f>+IF(U47=100%,100%,"")</f>
        <v>1</v>
      </c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5"/>
      <c r="BI47" s="86" t="s">
        <v>50</v>
      </c>
      <c r="BJ47" s="86"/>
      <c r="BK47" s="86"/>
      <c r="BL47" s="86"/>
      <c r="BM47" s="87" t="e">
        <v>#REF!</v>
      </c>
      <c r="BN47" s="85" t="e">
        <v>#REF!</v>
      </c>
      <c r="BO47" s="87">
        <v>9.3863411415374465E-2</v>
      </c>
      <c r="BP47" s="88">
        <v>1.5163382389623346</v>
      </c>
      <c r="BQ47" s="86"/>
      <c r="BR47" s="86"/>
    </row>
    <row r="48" spans="1:70" ht="16.5" thickBot="1" x14ac:dyDescent="0.25">
      <c r="A48" s="81" t="s">
        <v>12</v>
      </c>
      <c r="B48" s="60"/>
      <c r="C48" s="60"/>
      <c r="D48" s="60"/>
      <c r="E48" s="60"/>
      <c r="F48" s="60"/>
      <c r="G48" s="60"/>
      <c r="H48" s="60"/>
      <c r="I48" s="60"/>
      <c r="J48" s="60"/>
      <c r="K48" s="100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2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</row>
    <row r="49" spans="1:70" s="89" customFormat="1" x14ac:dyDescent="0.2">
      <c r="A49" s="456" t="s">
        <v>13</v>
      </c>
      <c r="B49" s="457"/>
      <c r="C49" s="457"/>
      <c r="D49" s="457"/>
      <c r="E49" s="457"/>
      <c r="F49" s="457"/>
      <c r="G49" s="457"/>
      <c r="H49" s="460" t="s">
        <v>28</v>
      </c>
      <c r="I49" s="460"/>
      <c r="J49" s="462">
        <v>0.15</v>
      </c>
      <c r="K49" s="90"/>
      <c r="L49" s="90"/>
      <c r="M49" s="90"/>
      <c r="N49" s="90"/>
      <c r="O49" s="91"/>
      <c r="P49" s="90"/>
      <c r="Q49" s="90"/>
      <c r="R49" s="90"/>
      <c r="S49" s="90"/>
      <c r="T49" s="90"/>
      <c r="U49" s="90"/>
      <c r="V49" s="92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5">
        <v>0.81722065352955853</v>
      </c>
      <c r="BI49" s="86"/>
      <c r="BJ49" s="86"/>
      <c r="BK49" s="86"/>
      <c r="BL49" s="86"/>
      <c r="BM49" s="87">
        <v>0.27022744968657209</v>
      </c>
      <c r="BN49" s="85"/>
      <c r="BO49" s="87">
        <v>0.31367535466842628</v>
      </c>
      <c r="BP49" s="88">
        <v>1.8972312297331007</v>
      </c>
      <c r="BQ49" s="86"/>
      <c r="BR49" s="86"/>
    </row>
    <row r="50" spans="1:70" s="89" customFormat="1" ht="13.5" customHeight="1" thickBot="1" x14ac:dyDescent="0.25">
      <c r="A50" s="458"/>
      <c r="B50" s="459"/>
      <c r="C50" s="459"/>
      <c r="D50" s="459"/>
      <c r="E50" s="459"/>
      <c r="F50" s="459"/>
      <c r="G50" s="459"/>
      <c r="H50" s="461"/>
      <c r="I50" s="461"/>
      <c r="J50" s="463"/>
      <c r="K50" s="93"/>
      <c r="L50" s="93"/>
      <c r="M50" s="93"/>
      <c r="N50" s="93"/>
      <c r="O50" s="93"/>
      <c r="P50" s="93"/>
      <c r="Q50" s="93">
        <v>0.3</v>
      </c>
      <c r="R50" s="93">
        <v>0.5</v>
      </c>
      <c r="S50" s="93">
        <v>0.7</v>
      </c>
      <c r="T50" s="93">
        <v>0.8</v>
      </c>
      <c r="U50" s="93">
        <v>1</v>
      </c>
      <c r="V50" s="94">
        <f>+IF(U50=100%,100%,"")</f>
        <v>1</v>
      </c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5"/>
      <c r="BI50" s="86"/>
      <c r="BJ50" s="86"/>
      <c r="BK50" s="86"/>
      <c r="BL50" s="86"/>
      <c r="BM50" s="87"/>
      <c r="BN50" s="85"/>
      <c r="BO50" s="87"/>
      <c r="BP50" s="88"/>
      <c r="BQ50" s="86"/>
      <c r="BR50" s="86"/>
    </row>
    <row r="51" spans="1:70" s="89" customFormat="1" x14ac:dyDescent="0.2">
      <c r="A51" s="456" t="s">
        <v>14</v>
      </c>
      <c r="B51" s="457"/>
      <c r="C51" s="457"/>
      <c r="D51" s="457"/>
      <c r="E51" s="457"/>
      <c r="F51" s="457"/>
      <c r="G51" s="457"/>
      <c r="H51" s="460" t="s">
        <v>29</v>
      </c>
      <c r="I51" s="460"/>
      <c r="J51" s="462">
        <v>0.05</v>
      </c>
      <c r="K51" s="90"/>
      <c r="L51" s="90"/>
      <c r="M51" s="90"/>
      <c r="N51" s="90"/>
      <c r="O51" s="91"/>
      <c r="P51" s="90"/>
      <c r="Q51" s="90"/>
      <c r="R51" s="90"/>
      <c r="S51" s="90"/>
      <c r="T51" s="90"/>
      <c r="U51" s="90"/>
      <c r="V51" s="92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5"/>
      <c r="BI51" s="86"/>
      <c r="BJ51" s="86"/>
      <c r="BK51" s="86"/>
      <c r="BL51" s="86"/>
      <c r="BM51" s="87">
        <v>0.12178512042230287</v>
      </c>
      <c r="BN51" s="85">
        <v>0.12594853183767735</v>
      </c>
      <c r="BO51" s="87"/>
      <c r="BP51" s="88"/>
      <c r="BQ51" s="86"/>
      <c r="BR51" s="86"/>
    </row>
    <row r="52" spans="1:70" s="89" customFormat="1" ht="13.5" customHeight="1" thickBot="1" x14ac:dyDescent="0.25">
      <c r="A52" s="458"/>
      <c r="B52" s="459"/>
      <c r="C52" s="459"/>
      <c r="D52" s="459"/>
      <c r="E52" s="459"/>
      <c r="F52" s="459"/>
      <c r="G52" s="459"/>
      <c r="H52" s="461"/>
      <c r="I52" s="461"/>
      <c r="J52" s="463"/>
      <c r="K52" s="93"/>
      <c r="L52" s="93"/>
      <c r="M52" s="93"/>
      <c r="N52" s="93"/>
      <c r="O52" s="93"/>
      <c r="P52" s="93"/>
      <c r="Q52" s="93">
        <v>1</v>
      </c>
      <c r="R52" s="93">
        <f>+IF(Q52=100%,100%,"")</f>
        <v>1</v>
      </c>
      <c r="S52" s="93">
        <f>+IF(R52=100%,100%,"")</f>
        <v>1</v>
      </c>
      <c r="T52" s="93">
        <f>+IF(S52=100%,100%,"")</f>
        <v>1</v>
      </c>
      <c r="U52" s="93">
        <f>+IF(T52=100%,100%,"")</f>
        <v>1</v>
      </c>
      <c r="V52" s="94">
        <f>+IF(U52=100%,100%,"")</f>
        <v>1</v>
      </c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5"/>
      <c r="BI52" s="86"/>
      <c r="BJ52" s="86"/>
      <c r="BK52" s="86">
        <v>0.1036</v>
      </c>
      <c r="BL52" s="86"/>
      <c r="BM52" s="87">
        <v>0.36830202045397853</v>
      </c>
      <c r="BN52" s="85">
        <v>0.38089299077076583</v>
      </c>
      <c r="BO52" s="87"/>
      <c r="BP52" s="88"/>
      <c r="BQ52" s="86"/>
      <c r="BR52" s="86"/>
    </row>
    <row r="53" spans="1:70" s="89" customFormat="1" x14ac:dyDescent="0.2">
      <c r="A53" s="456" t="s">
        <v>15</v>
      </c>
      <c r="B53" s="457"/>
      <c r="C53" s="457"/>
      <c r="D53" s="457"/>
      <c r="E53" s="457"/>
      <c r="F53" s="457"/>
      <c r="G53" s="457"/>
      <c r="H53" s="460" t="s">
        <v>29</v>
      </c>
      <c r="I53" s="460"/>
      <c r="J53" s="462">
        <v>0.05</v>
      </c>
      <c r="K53" s="90"/>
      <c r="L53" s="90"/>
      <c r="M53" s="90"/>
      <c r="N53" s="90"/>
      <c r="O53" s="91"/>
      <c r="P53" s="90"/>
      <c r="Q53" s="90"/>
      <c r="R53" s="90"/>
      <c r="S53" s="90"/>
      <c r="T53" s="90"/>
      <c r="U53" s="90"/>
      <c r="V53" s="92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5"/>
      <c r="BI53" s="86"/>
      <c r="BJ53" s="86"/>
      <c r="BK53" s="86"/>
      <c r="BL53" s="86"/>
      <c r="BM53" s="87"/>
      <c r="BN53" s="85"/>
      <c r="BO53" s="87"/>
      <c r="BP53" s="88"/>
      <c r="BQ53" s="86"/>
      <c r="BR53" s="86"/>
    </row>
    <row r="54" spans="1:70" s="89" customFormat="1" ht="13.5" customHeight="1" thickBot="1" x14ac:dyDescent="0.25">
      <c r="A54" s="458"/>
      <c r="B54" s="459"/>
      <c r="C54" s="459"/>
      <c r="D54" s="459"/>
      <c r="E54" s="459"/>
      <c r="F54" s="459"/>
      <c r="G54" s="459"/>
      <c r="H54" s="461"/>
      <c r="I54" s="461"/>
      <c r="J54" s="463"/>
      <c r="K54" s="93"/>
      <c r="L54" s="93"/>
      <c r="M54" s="93"/>
      <c r="N54" s="93"/>
      <c r="O54" s="93"/>
      <c r="P54" s="93"/>
      <c r="Q54" s="93">
        <v>0.5</v>
      </c>
      <c r="R54" s="93">
        <v>1</v>
      </c>
      <c r="S54" s="93">
        <f>+IF(R54=100%,100%,"")</f>
        <v>1</v>
      </c>
      <c r="T54" s="93">
        <f>+IF(S54=100%,100%,"")</f>
        <v>1</v>
      </c>
      <c r="U54" s="93">
        <f>+IF(T54=100%,100%,"")</f>
        <v>1</v>
      </c>
      <c r="V54" s="94">
        <f>+IF(U54=100%,100%,"")</f>
        <v>1</v>
      </c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5"/>
      <c r="BI54" s="86"/>
      <c r="BJ54" s="86"/>
      <c r="BK54" s="86">
        <v>1.3899999999999996E-2</v>
      </c>
      <c r="BL54" s="86"/>
      <c r="BM54" s="87"/>
      <c r="BN54" s="85"/>
      <c r="BO54" s="87"/>
      <c r="BP54" s="88"/>
      <c r="BQ54" s="86"/>
      <c r="BR54" s="86"/>
    </row>
    <row r="55" spans="1:70" s="89" customFormat="1" x14ac:dyDescent="0.2">
      <c r="A55" s="456" t="s">
        <v>16</v>
      </c>
      <c r="B55" s="457"/>
      <c r="C55" s="457"/>
      <c r="D55" s="457"/>
      <c r="E55" s="457"/>
      <c r="F55" s="457"/>
      <c r="G55" s="457"/>
      <c r="H55" s="460" t="s">
        <v>29</v>
      </c>
      <c r="I55" s="460"/>
      <c r="J55" s="462">
        <v>0.15</v>
      </c>
      <c r="K55" s="90"/>
      <c r="L55" s="90"/>
      <c r="M55" s="90"/>
      <c r="N55" s="90"/>
      <c r="O55" s="91"/>
      <c r="P55" s="90"/>
      <c r="Q55" s="90"/>
      <c r="R55" s="90"/>
      <c r="S55" s="90"/>
      <c r="T55" s="90"/>
      <c r="U55" s="90"/>
      <c r="V55" s="92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5"/>
      <c r="BI55" s="86"/>
      <c r="BJ55" s="86"/>
      <c r="BK55" s="86"/>
      <c r="BL55" s="86"/>
      <c r="BM55" s="87"/>
      <c r="BN55" s="85"/>
      <c r="BO55" s="87"/>
      <c r="BP55" s="88"/>
      <c r="BQ55" s="86"/>
      <c r="BR55" s="86"/>
    </row>
    <row r="56" spans="1:70" s="89" customFormat="1" ht="13.5" customHeight="1" thickBot="1" x14ac:dyDescent="0.25">
      <c r="A56" s="458"/>
      <c r="B56" s="459"/>
      <c r="C56" s="459"/>
      <c r="D56" s="459"/>
      <c r="E56" s="459"/>
      <c r="F56" s="459"/>
      <c r="G56" s="459"/>
      <c r="H56" s="461"/>
      <c r="I56" s="461"/>
      <c r="J56" s="463"/>
      <c r="K56" s="93"/>
      <c r="L56" s="93"/>
      <c r="M56" s="93"/>
      <c r="N56" s="93"/>
      <c r="O56" s="93"/>
      <c r="P56" s="93"/>
      <c r="Q56" s="93"/>
      <c r="R56" s="93">
        <v>0.5</v>
      </c>
      <c r="S56" s="93">
        <v>1</v>
      </c>
      <c r="T56" s="93">
        <f>+IF(S56=100%,100%,"")</f>
        <v>1</v>
      </c>
      <c r="U56" s="93">
        <f>+IF(T56=100%,100%,"")</f>
        <v>1</v>
      </c>
      <c r="V56" s="94">
        <f>+IF(U56=100%,100%,"")</f>
        <v>1</v>
      </c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5"/>
      <c r="BI56" s="86"/>
      <c r="BJ56" s="86"/>
      <c r="BK56" s="86">
        <v>1.3899999999999996E-2</v>
      </c>
      <c r="BL56" s="86"/>
      <c r="BM56" s="87"/>
      <c r="BN56" s="85"/>
      <c r="BO56" s="87"/>
      <c r="BP56" s="88"/>
      <c r="BQ56" s="86"/>
      <c r="BR56" s="86"/>
    </row>
    <row r="57" spans="1:70" s="89" customFormat="1" x14ac:dyDescent="0.2">
      <c r="A57" s="456" t="s">
        <v>17</v>
      </c>
      <c r="B57" s="457"/>
      <c r="C57" s="457"/>
      <c r="D57" s="457"/>
      <c r="E57" s="457"/>
      <c r="F57" s="457"/>
      <c r="G57" s="457"/>
      <c r="H57" s="460" t="s">
        <v>29</v>
      </c>
      <c r="I57" s="460"/>
      <c r="J57" s="462">
        <v>0.2</v>
      </c>
      <c r="K57" s="90"/>
      <c r="L57" s="90"/>
      <c r="M57" s="90"/>
      <c r="N57" s="90"/>
      <c r="O57" s="91"/>
      <c r="P57" s="90"/>
      <c r="Q57" s="90"/>
      <c r="R57" s="90"/>
      <c r="S57" s="90"/>
      <c r="T57" s="90"/>
      <c r="U57" s="90"/>
      <c r="V57" s="92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5"/>
      <c r="BI57" s="86"/>
      <c r="BJ57" s="86"/>
      <c r="BK57" s="86"/>
      <c r="BL57" s="86"/>
      <c r="BM57" s="87"/>
      <c r="BN57" s="85"/>
      <c r="BO57" s="87"/>
      <c r="BP57" s="88"/>
      <c r="BQ57" s="86"/>
      <c r="BR57" s="86"/>
    </row>
    <row r="58" spans="1:70" s="89" customFormat="1" ht="13.5" customHeight="1" thickBot="1" x14ac:dyDescent="0.25">
      <c r="A58" s="458"/>
      <c r="B58" s="459"/>
      <c r="C58" s="459"/>
      <c r="D58" s="459"/>
      <c r="E58" s="459"/>
      <c r="F58" s="459"/>
      <c r="G58" s="459"/>
      <c r="H58" s="461"/>
      <c r="I58" s="461"/>
      <c r="J58" s="463"/>
      <c r="K58" s="93"/>
      <c r="L58" s="93"/>
      <c r="M58" s="93"/>
      <c r="N58" s="93"/>
      <c r="O58" s="93"/>
      <c r="P58" s="93"/>
      <c r="Q58" s="93"/>
      <c r="R58" s="93">
        <v>0.5</v>
      </c>
      <c r="S58" s="93">
        <v>1</v>
      </c>
      <c r="T58" s="93">
        <f>+IF(S58=100%,100%,"")</f>
        <v>1</v>
      </c>
      <c r="U58" s="93">
        <f>+IF(T58=100%,100%,"")</f>
        <v>1</v>
      </c>
      <c r="V58" s="94">
        <f>+IF(U58=100%,100%,"")</f>
        <v>1</v>
      </c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5"/>
      <c r="BI58" s="86"/>
      <c r="BJ58" s="86"/>
      <c r="BK58" s="86">
        <v>1.3899999999999996E-2</v>
      </c>
      <c r="BL58" s="86"/>
      <c r="BM58" s="87"/>
      <c r="BN58" s="85"/>
      <c r="BO58" s="87"/>
      <c r="BP58" s="88"/>
      <c r="BQ58" s="86"/>
      <c r="BR58" s="86"/>
    </row>
    <row r="59" spans="1:70" s="89" customFormat="1" x14ac:dyDescent="0.2">
      <c r="A59" s="456" t="s">
        <v>18</v>
      </c>
      <c r="B59" s="457"/>
      <c r="C59" s="457"/>
      <c r="D59" s="457"/>
      <c r="E59" s="457"/>
      <c r="F59" s="457"/>
      <c r="G59" s="457"/>
      <c r="H59" s="460" t="s">
        <v>29</v>
      </c>
      <c r="I59" s="460"/>
      <c r="J59" s="462">
        <v>0.2</v>
      </c>
      <c r="K59" s="90"/>
      <c r="L59" s="90"/>
      <c r="M59" s="90"/>
      <c r="N59" s="90"/>
      <c r="O59" s="91"/>
      <c r="P59" s="90"/>
      <c r="Q59" s="90"/>
      <c r="R59" s="90"/>
      <c r="S59" s="90"/>
      <c r="T59" s="90"/>
      <c r="U59" s="90"/>
      <c r="V59" s="92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5"/>
      <c r="BI59" s="86"/>
      <c r="BJ59" s="86"/>
      <c r="BK59" s="86"/>
      <c r="BL59" s="86"/>
      <c r="BM59" s="87"/>
      <c r="BN59" s="85"/>
      <c r="BO59" s="87"/>
      <c r="BP59" s="88"/>
      <c r="BQ59" s="86"/>
      <c r="BR59" s="86"/>
    </row>
    <row r="60" spans="1:70" s="89" customFormat="1" ht="13.5" customHeight="1" thickBot="1" x14ac:dyDescent="0.25">
      <c r="A60" s="458"/>
      <c r="B60" s="459"/>
      <c r="C60" s="459"/>
      <c r="D60" s="459"/>
      <c r="E60" s="459"/>
      <c r="F60" s="459"/>
      <c r="G60" s="459"/>
      <c r="H60" s="461"/>
      <c r="I60" s="461"/>
      <c r="J60" s="463"/>
      <c r="K60" s="93"/>
      <c r="L60" s="93"/>
      <c r="M60" s="93"/>
      <c r="N60" s="93"/>
      <c r="O60" s="93"/>
      <c r="P60" s="93"/>
      <c r="Q60" s="93"/>
      <c r="R60" s="93"/>
      <c r="S60" s="93">
        <v>0.5</v>
      </c>
      <c r="T60" s="93">
        <v>1</v>
      </c>
      <c r="U60" s="93">
        <f>+IF(T60=100%,100%,"")</f>
        <v>1</v>
      </c>
      <c r="V60" s="94">
        <f>+IF(U60=100%,100%,"")</f>
        <v>1</v>
      </c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5"/>
      <c r="BI60" s="86"/>
      <c r="BJ60" s="86"/>
      <c r="BK60" s="86">
        <v>1.3899999999999996E-2</v>
      </c>
      <c r="BL60" s="86"/>
      <c r="BM60" s="87"/>
      <c r="BN60" s="85"/>
      <c r="BO60" s="87"/>
      <c r="BP60" s="88"/>
      <c r="BQ60" s="86"/>
      <c r="BR60" s="86"/>
    </row>
    <row r="61" spans="1:70" ht="16.5" thickBot="1" x14ac:dyDescent="0.25">
      <c r="A61" s="81" t="s">
        <v>19</v>
      </c>
      <c r="B61" s="60"/>
      <c r="C61" s="60"/>
      <c r="D61" s="60"/>
      <c r="E61" s="60"/>
      <c r="F61" s="60"/>
      <c r="G61" s="60"/>
      <c r="H61" s="60"/>
      <c r="I61" s="60"/>
      <c r="J61" s="60"/>
      <c r="K61" s="100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2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</row>
    <row r="62" spans="1:70" s="89" customFormat="1" x14ac:dyDescent="0.2">
      <c r="A62" s="456" t="s">
        <v>20</v>
      </c>
      <c r="B62" s="457"/>
      <c r="C62" s="457"/>
      <c r="D62" s="457"/>
      <c r="E62" s="457"/>
      <c r="F62" s="457"/>
      <c r="G62" s="457"/>
      <c r="H62" s="460" t="s">
        <v>28</v>
      </c>
      <c r="I62" s="460"/>
      <c r="J62" s="462">
        <v>0.1</v>
      </c>
      <c r="K62" s="90"/>
      <c r="L62" s="90"/>
      <c r="M62" s="90">
        <v>0.1</v>
      </c>
      <c r="N62" s="90">
        <v>0.2</v>
      </c>
      <c r="O62" s="91">
        <v>0.3</v>
      </c>
      <c r="P62" s="90">
        <v>0.4</v>
      </c>
      <c r="Q62" s="90"/>
      <c r="R62" s="90"/>
      <c r="S62" s="90"/>
      <c r="T62" s="90"/>
      <c r="U62" s="90"/>
      <c r="V62" s="92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5">
        <v>0.81722065352955853</v>
      </c>
      <c r="BI62" s="86"/>
      <c r="BJ62" s="86"/>
      <c r="BK62" s="86"/>
      <c r="BL62" s="86"/>
      <c r="BM62" s="87">
        <v>0.27022744968657209</v>
      </c>
      <c r="BN62" s="85"/>
      <c r="BO62" s="87">
        <v>0.31367535466842628</v>
      </c>
      <c r="BP62" s="88">
        <v>1.8972312297331007</v>
      </c>
      <c r="BQ62" s="86"/>
      <c r="BR62" s="86"/>
    </row>
    <row r="63" spans="1:70" s="89" customFormat="1" ht="13.5" customHeight="1" thickBot="1" x14ac:dyDescent="0.25">
      <c r="A63" s="458"/>
      <c r="B63" s="459"/>
      <c r="C63" s="459"/>
      <c r="D63" s="459"/>
      <c r="E63" s="459"/>
      <c r="F63" s="459"/>
      <c r="G63" s="459"/>
      <c r="H63" s="461"/>
      <c r="I63" s="461"/>
      <c r="J63" s="463"/>
      <c r="K63" s="93"/>
      <c r="L63" s="93"/>
      <c r="M63" s="93">
        <v>0.1</v>
      </c>
      <c r="N63" s="93">
        <v>0.2</v>
      </c>
      <c r="O63" s="93">
        <v>0.3</v>
      </c>
      <c r="P63" s="93">
        <v>0.4</v>
      </c>
      <c r="Q63" s="93">
        <v>0.5</v>
      </c>
      <c r="R63" s="93">
        <v>0.6</v>
      </c>
      <c r="S63" s="93">
        <v>0.7</v>
      </c>
      <c r="T63" s="93">
        <v>0.8</v>
      </c>
      <c r="U63" s="93">
        <v>0.9</v>
      </c>
      <c r="V63" s="94">
        <v>1</v>
      </c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5"/>
      <c r="BI63" s="86"/>
      <c r="BJ63" s="86"/>
      <c r="BK63" s="86"/>
      <c r="BL63" s="86"/>
      <c r="BM63" s="87"/>
      <c r="BN63" s="85"/>
      <c r="BO63" s="87"/>
      <c r="BP63" s="88"/>
      <c r="BQ63" s="86"/>
      <c r="BR63" s="86"/>
    </row>
    <row r="64" spans="1:70" ht="16.5" thickBot="1" x14ac:dyDescent="0.25">
      <c r="A64" s="81" t="s">
        <v>24</v>
      </c>
      <c r="B64" s="60"/>
      <c r="C64" s="60"/>
      <c r="D64" s="60"/>
      <c r="E64" s="60"/>
      <c r="F64" s="60"/>
      <c r="G64" s="60"/>
      <c r="H64" s="60"/>
      <c r="I64" s="60"/>
      <c r="J64" s="60"/>
      <c r="K64" s="100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2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</row>
    <row r="65" spans="1:74" s="89" customFormat="1" x14ac:dyDescent="0.2">
      <c r="A65" s="456" t="s">
        <v>25</v>
      </c>
      <c r="B65" s="457"/>
      <c r="C65" s="457"/>
      <c r="D65" s="457"/>
      <c r="E65" s="457"/>
      <c r="F65" s="457"/>
      <c r="G65" s="457"/>
      <c r="H65" s="460" t="s">
        <v>28</v>
      </c>
      <c r="I65" s="460"/>
      <c r="J65" s="462">
        <v>0.2</v>
      </c>
      <c r="K65" s="90"/>
      <c r="L65" s="90"/>
      <c r="M65" s="90"/>
      <c r="N65" s="90"/>
      <c r="O65" s="91"/>
      <c r="P65" s="90"/>
      <c r="Q65" s="90"/>
      <c r="R65" s="90"/>
      <c r="S65" s="90"/>
      <c r="T65" s="90"/>
      <c r="U65" s="90"/>
      <c r="V65" s="92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5">
        <v>0.81722065352955853</v>
      </c>
      <c r="BI65" s="86"/>
      <c r="BJ65" s="86"/>
      <c r="BK65" s="86"/>
      <c r="BL65" s="86"/>
      <c r="BM65" s="87">
        <v>0.27022744968657209</v>
      </c>
      <c r="BN65" s="85"/>
      <c r="BO65" s="87">
        <v>0.31367535466842628</v>
      </c>
      <c r="BP65" s="88">
        <v>1.8972312297331007</v>
      </c>
      <c r="BQ65" s="86"/>
      <c r="BR65" s="86"/>
    </row>
    <row r="66" spans="1:74" s="89" customFormat="1" ht="13.5" customHeight="1" thickBot="1" x14ac:dyDescent="0.25">
      <c r="A66" s="458"/>
      <c r="B66" s="459"/>
      <c r="C66" s="459"/>
      <c r="D66" s="459"/>
      <c r="E66" s="459"/>
      <c r="F66" s="459"/>
      <c r="G66" s="459"/>
      <c r="H66" s="461"/>
      <c r="I66" s="461"/>
      <c r="J66" s="46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>
        <v>0.8</v>
      </c>
      <c r="V66" s="94">
        <v>1</v>
      </c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5"/>
      <c r="BI66" s="86"/>
      <c r="BJ66" s="86"/>
      <c r="BK66" s="86"/>
      <c r="BL66" s="86"/>
      <c r="BM66" s="87"/>
      <c r="BN66" s="85"/>
      <c r="BO66" s="87"/>
      <c r="BP66" s="88"/>
      <c r="BQ66" s="86"/>
      <c r="BR66" s="86"/>
    </row>
    <row r="67" spans="1:74" x14ac:dyDescent="0.2">
      <c r="A67" s="477" t="s">
        <v>51</v>
      </c>
      <c r="B67" s="478"/>
      <c r="C67" s="478"/>
      <c r="D67" s="478"/>
      <c r="E67" s="478"/>
      <c r="F67" s="478"/>
      <c r="G67" s="479"/>
      <c r="H67" s="498" t="s">
        <v>29</v>
      </c>
      <c r="I67" s="498"/>
      <c r="J67" s="464">
        <f>SUM(J65,J62,J49:J60,J38:J47)</f>
        <v>1.2000000000000002</v>
      </c>
      <c r="K67" s="103">
        <f>+K38*$J$38+K40*$J$40+K42*$J$42+K44*$J$44+K46*$J$46+K49*$J$49+K51*$J$51+K53*$J$53+K55*$J$55+K57*$J$57+K59*$J$59+K62*$J$62+K65*$J$65</f>
        <v>0</v>
      </c>
      <c r="L67" s="104">
        <f t="shared" ref="L67:V67" si="3">+L38*$J$38+L40*$J$40+L42*$J$42+L44*$J$44+L46*$J$46+L49*$J$49+L51*$J$51+L53*$J$53+L55*$J$55+L57*$J$57+L59*$J$59+L62*$J$62+L65*$J$65</f>
        <v>0</v>
      </c>
      <c r="M67" s="104">
        <f t="shared" si="3"/>
        <v>1.0000000000000002E-2</v>
      </c>
      <c r="N67" s="104">
        <f t="shared" si="3"/>
        <v>2.0000000000000004E-2</v>
      </c>
      <c r="O67" s="105">
        <f t="shared" si="3"/>
        <v>0.03</v>
      </c>
      <c r="P67" s="104">
        <f t="shared" si="3"/>
        <v>4.0000000000000008E-2</v>
      </c>
      <c r="Q67" s="104">
        <f t="shared" si="3"/>
        <v>0</v>
      </c>
      <c r="R67" s="104">
        <f t="shared" si="3"/>
        <v>0</v>
      </c>
      <c r="S67" s="104">
        <f t="shared" si="3"/>
        <v>0</v>
      </c>
      <c r="T67" s="104">
        <f t="shared" si="3"/>
        <v>0</v>
      </c>
      <c r="U67" s="104">
        <f t="shared" si="3"/>
        <v>0</v>
      </c>
      <c r="V67" s="106">
        <f t="shared" si="3"/>
        <v>0</v>
      </c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</row>
    <row r="68" spans="1:74" ht="12" thickBot="1" x14ac:dyDescent="0.25">
      <c r="A68" s="480"/>
      <c r="B68" s="481"/>
      <c r="C68" s="481"/>
      <c r="D68" s="481"/>
      <c r="E68" s="481"/>
      <c r="F68" s="481"/>
      <c r="G68" s="482"/>
      <c r="H68" s="499"/>
      <c r="I68" s="499"/>
      <c r="J68" s="465"/>
      <c r="K68" s="107">
        <f t="shared" ref="K68:V68" si="4">+K39*$J$38+K41*$J$40+K43*$J$42+K45*$J$44+K47*$J$46+K50*$J$49+K52*$J$51+K54*$J$53+K56*$J$55+K58*$J$57+K60*$J$59+K63*$J$62+K66*$J$65</f>
        <v>0</v>
      </c>
      <c r="L68" s="108">
        <f t="shared" si="4"/>
        <v>0</v>
      </c>
      <c r="M68" s="108">
        <f t="shared" si="4"/>
        <v>1.0000000000000002E-2</v>
      </c>
      <c r="N68" s="108">
        <f t="shared" si="4"/>
        <v>2.0000000000000004E-2</v>
      </c>
      <c r="O68" s="108">
        <f t="shared" si="4"/>
        <v>0.09</v>
      </c>
      <c r="P68" s="108">
        <f t="shared" si="4"/>
        <v>0.11600000000000001</v>
      </c>
      <c r="Q68" s="108">
        <f t="shared" si="4"/>
        <v>0.27</v>
      </c>
      <c r="R68" s="108">
        <f t="shared" si="4"/>
        <v>0.51</v>
      </c>
      <c r="S68" s="108">
        <f t="shared" si="4"/>
        <v>0.82499999999999996</v>
      </c>
      <c r="T68" s="108">
        <f t="shared" si="4"/>
        <v>0.95</v>
      </c>
      <c r="U68" s="108">
        <f t="shared" si="4"/>
        <v>1.1499999999999999</v>
      </c>
      <c r="V68" s="109">
        <f t="shared" si="4"/>
        <v>1.2</v>
      </c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M68" s="13" t="s">
        <v>46</v>
      </c>
      <c r="BO68" s="13" t="s">
        <v>71</v>
      </c>
    </row>
    <row r="69" spans="1:74" ht="12" thickBot="1" x14ac:dyDescent="0.25">
      <c r="A69" s="95"/>
      <c r="B69" s="96"/>
      <c r="C69" s="96"/>
      <c r="D69" s="96"/>
      <c r="E69" s="96"/>
      <c r="F69" s="96"/>
      <c r="G69" s="96"/>
      <c r="H69" s="97"/>
      <c r="I69" s="97"/>
      <c r="J69" s="98"/>
      <c r="K69" s="110" t="e">
        <f>+K67/K68</f>
        <v>#DIV/0!</v>
      </c>
      <c r="L69" s="110" t="e">
        <f t="shared" ref="L69:V69" si="5">+L67/L68</f>
        <v>#DIV/0!</v>
      </c>
      <c r="M69" s="110">
        <f t="shared" si="5"/>
        <v>1</v>
      </c>
      <c r="N69" s="110">
        <f t="shared" si="5"/>
        <v>1</v>
      </c>
      <c r="O69" s="110">
        <f t="shared" si="5"/>
        <v>0.33333333333333331</v>
      </c>
      <c r="P69" s="110">
        <f t="shared" si="5"/>
        <v>0.34482758620689657</v>
      </c>
      <c r="Q69" s="110">
        <f t="shared" si="5"/>
        <v>0</v>
      </c>
      <c r="R69" s="110">
        <f t="shared" si="5"/>
        <v>0</v>
      </c>
      <c r="S69" s="110">
        <f t="shared" si="5"/>
        <v>0</v>
      </c>
      <c r="T69" s="110">
        <f t="shared" si="5"/>
        <v>0</v>
      </c>
      <c r="U69" s="110">
        <f t="shared" si="5"/>
        <v>0</v>
      </c>
      <c r="V69" s="110">
        <f t="shared" si="5"/>
        <v>0</v>
      </c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56"/>
      <c r="BI69" s="56" t="s">
        <v>52</v>
      </c>
      <c r="BJ69" s="56"/>
      <c r="BK69" s="56"/>
      <c r="BL69" s="56"/>
      <c r="BM69" s="63">
        <v>6.6E-3</v>
      </c>
      <c r="BN69" s="64">
        <f>+BM69/$J$40</f>
        <v>0.33</v>
      </c>
      <c r="BO69" s="63">
        <v>6.6E-3</v>
      </c>
      <c r="BP69" s="65">
        <f>+BO69/$J$40</f>
        <v>0.33</v>
      </c>
      <c r="BQ69" s="56"/>
    </row>
    <row r="70" spans="1:74" ht="8.2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66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56"/>
      <c r="BI70" s="56" t="s">
        <v>53</v>
      </c>
      <c r="BJ70" s="56"/>
      <c r="BK70" s="56"/>
      <c r="BL70" s="56"/>
      <c r="BM70" s="63">
        <v>7.3999999999999996E-2</v>
      </c>
      <c r="BN70" s="64">
        <f>+BM70/$J$40+BN69</f>
        <v>4.0299999999999994</v>
      </c>
      <c r="BO70" s="63">
        <v>7.3999999999999996E-2</v>
      </c>
      <c r="BP70" s="65">
        <f t="shared" ref="BP70:BP76" si="6">+BO70/$J$40+BP69</f>
        <v>4.0299999999999994</v>
      </c>
      <c r="BQ70" s="56"/>
    </row>
    <row r="71" spans="1:74" ht="11.25" customHeight="1" x14ac:dyDescent="0.2">
      <c r="A71" s="67"/>
      <c r="B71" s="68"/>
      <c r="C71" s="68"/>
      <c r="D71" s="68"/>
      <c r="E71" s="68"/>
      <c r="F71" s="69"/>
      <c r="G71" s="7"/>
      <c r="H71" s="7" t="s">
        <v>39</v>
      </c>
      <c r="I71" s="7"/>
      <c r="J71" s="7"/>
      <c r="K71" s="439" t="s">
        <v>81</v>
      </c>
      <c r="L71" s="439"/>
      <c r="M71" s="19" t="s">
        <v>28</v>
      </c>
      <c r="N71" s="476" t="s">
        <v>40</v>
      </c>
      <c r="O71" s="476"/>
      <c r="P71" s="476"/>
      <c r="Q71" s="476"/>
      <c r="R71" s="476"/>
      <c r="S71" s="476"/>
      <c r="T71" s="476"/>
      <c r="U71" s="476"/>
      <c r="V71" s="476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56"/>
      <c r="BI71" s="56" t="s">
        <v>54</v>
      </c>
      <c r="BJ71" s="56"/>
      <c r="BK71" s="56"/>
      <c r="BL71" s="56"/>
      <c r="BM71" s="63">
        <v>6.0600000000000001E-2</v>
      </c>
      <c r="BN71" s="64">
        <f>+BM71/$J$40+BN70</f>
        <v>7.0599999999999987</v>
      </c>
      <c r="BO71" s="63">
        <v>6.0600000000000001E-2</v>
      </c>
      <c r="BP71" s="65">
        <f t="shared" si="6"/>
        <v>7.0599999999999987</v>
      </c>
      <c r="BQ71" s="70"/>
      <c r="BR71" s="70"/>
      <c r="BS71" s="71"/>
      <c r="BT71" s="71"/>
      <c r="BU71" s="71"/>
      <c r="BV71" s="6"/>
    </row>
    <row r="72" spans="1:74" ht="11.2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19"/>
      <c r="L72" s="19"/>
      <c r="M72" s="19" t="s">
        <v>41</v>
      </c>
      <c r="N72" s="476" t="s">
        <v>42</v>
      </c>
      <c r="O72" s="476"/>
      <c r="P72" s="47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56"/>
      <c r="BI72" s="56" t="s">
        <v>55</v>
      </c>
      <c r="BJ72" s="56"/>
      <c r="BK72" s="56"/>
      <c r="BL72" s="56"/>
      <c r="BM72" s="72">
        <v>2.9899999999999999E-2</v>
      </c>
      <c r="BN72" s="64">
        <f>+BM72/$J$38+BN71</f>
        <v>8.5549999999999979</v>
      </c>
      <c r="BO72" s="63">
        <v>2.9899999999999999E-2</v>
      </c>
      <c r="BP72" s="65">
        <f t="shared" si="6"/>
        <v>8.5549999999999979</v>
      </c>
      <c r="BQ72" s="56"/>
      <c r="BR72" s="56"/>
      <c r="BS72" s="6"/>
      <c r="BT72" s="6"/>
      <c r="BU72" s="6"/>
      <c r="BV72" s="6"/>
    </row>
    <row r="73" spans="1:74" ht="11.25" customHeight="1" x14ac:dyDescent="0.2">
      <c r="A73" s="73"/>
      <c r="B73" s="74"/>
      <c r="C73" s="74"/>
      <c r="D73" s="74"/>
      <c r="E73" s="74"/>
      <c r="F73" s="75"/>
      <c r="G73" s="7"/>
      <c r="H73" s="7" t="s">
        <v>30</v>
      </c>
      <c r="I73" s="7"/>
      <c r="J73" s="7"/>
      <c r="K73" s="19"/>
      <c r="L73" s="19"/>
      <c r="M73" s="19" t="s">
        <v>31</v>
      </c>
      <c r="N73" s="476" t="s">
        <v>32</v>
      </c>
      <c r="O73" s="476"/>
      <c r="P73" s="476"/>
      <c r="Q73" s="19"/>
      <c r="R73" s="19"/>
      <c r="S73" s="19" t="s">
        <v>29</v>
      </c>
      <c r="T73" s="476" t="s">
        <v>33</v>
      </c>
      <c r="U73" s="476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56"/>
      <c r="BI73" s="56" t="s">
        <v>56</v>
      </c>
      <c r="BJ73" s="56"/>
      <c r="BK73" s="56"/>
      <c r="BL73" s="56"/>
      <c r="BM73" s="72">
        <v>3.3700000000000001E-2</v>
      </c>
      <c r="BN73" s="64">
        <f>+BM73/$J$40+BN72</f>
        <v>10.239999999999998</v>
      </c>
      <c r="BO73" s="72">
        <v>3.5299999999999998E-2</v>
      </c>
      <c r="BP73" s="65">
        <f t="shared" si="6"/>
        <v>10.319999999999999</v>
      </c>
      <c r="BQ73" s="56"/>
    </row>
    <row r="74" spans="1:74" ht="8.2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19"/>
      <c r="L74" s="19"/>
      <c r="M74" s="19"/>
      <c r="N74" s="20"/>
      <c r="O74" s="20"/>
      <c r="P74" s="20"/>
      <c r="Q74" s="19"/>
      <c r="R74" s="19"/>
      <c r="S74" s="19"/>
      <c r="T74" s="20"/>
      <c r="U74" s="20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56"/>
      <c r="BI74" s="56" t="s">
        <v>57</v>
      </c>
      <c r="BJ74" s="56"/>
      <c r="BK74" s="56"/>
      <c r="BL74" s="56"/>
      <c r="BM74" s="56"/>
      <c r="BN74" s="56"/>
      <c r="BO74" s="72">
        <v>6.6299999999999998E-2</v>
      </c>
      <c r="BP74" s="65">
        <f t="shared" si="6"/>
        <v>13.634999999999998</v>
      </c>
      <c r="BQ74" s="56"/>
    </row>
    <row r="75" spans="1:74" ht="20.25" customHeight="1" thickBot="1" x14ac:dyDescent="0.25">
      <c r="A75" s="440" t="s">
        <v>37</v>
      </c>
      <c r="B75" s="440"/>
      <c r="C75" s="440"/>
      <c r="D75" s="440"/>
      <c r="E75" s="440"/>
      <c r="F75" s="440"/>
      <c r="G75" s="440"/>
      <c r="H75" s="440"/>
      <c r="I75" s="440"/>
      <c r="J75" s="440"/>
      <c r="K75" s="440"/>
      <c r="L75" s="440"/>
      <c r="M75" s="440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56"/>
      <c r="BI75" s="56" t="s">
        <v>58</v>
      </c>
      <c r="BJ75" s="56"/>
      <c r="BK75" s="56"/>
      <c r="BL75" s="56"/>
      <c r="BM75" s="56"/>
      <c r="BN75" s="56"/>
      <c r="BO75" s="72">
        <v>5.1499999999999997E-2</v>
      </c>
      <c r="BP75" s="65">
        <f t="shared" si="6"/>
        <v>16.209999999999997</v>
      </c>
      <c r="BQ75" s="56"/>
    </row>
    <row r="76" spans="1:74" ht="11.25" customHeight="1" x14ac:dyDescent="0.2">
      <c r="A76" s="487" t="s">
        <v>1</v>
      </c>
      <c r="B76" s="483"/>
      <c r="C76" s="483"/>
      <c r="D76" s="483"/>
      <c r="E76" s="483"/>
      <c r="F76" s="483"/>
      <c r="G76" s="483"/>
      <c r="H76" s="483"/>
      <c r="I76" s="483"/>
      <c r="J76" s="483"/>
      <c r="K76" s="484"/>
      <c r="L76" s="483" t="s">
        <v>2</v>
      </c>
      <c r="M76" s="483"/>
      <c r="N76" s="483"/>
      <c r="O76" s="483"/>
      <c r="P76" s="483"/>
      <c r="Q76" s="483"/>
      <c r="R76" s="483"/>
      <c r="S76" s="483"/>
      <c r="T76" s="483"/>
      <c r="U76" s="483"/>
      <c r="V76" s="484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56"/>
      <c r="BI76" s="56" t="s">
        <v>59</v>
      </c>
      <c r="BJ76" s="56"/>
      <c r="BK76" s="56"/>
      <c r="BL76" s="56"/>
      <c r="BM76" s="56"/>
      <c r="BN76" s="56"/>
      <c r="BO76" s="72">
        <v>3.7600000000000001E-2</v>
      </c>
      <c r="BP76" s="65">
        <f t="shared" si="6"/>
        <v>18.089999999999996</v>
      </c>
      <c r="BQ76" s="56"/>
    </row>
    <row r="77" spans="1:74" ht="13.5" customHeight="1" thickBot="1" x14ac:dyDescent="0.25">
      <c r="A77" s="488"/>
      <c r="B77" s="485"/>
      <c r="C77" s="485"/>
      <c r="D77" s="485"/>
      <c r="E77" s="485"/>
      <c r="F77" s="485"/>
      <c r="G77" s="485"/>
      <c r="H77" s="485"/>
      <c r="I77" s="485"/>
      <c r="J77" s="485"/>
      <c r="K77" s="486"/>
      <c r="L77" s="485"/>
      <c r="M77" s="485"/>
      <c r="N77" s="485"/>
      <c r="O77" s="485"/>
      <c r="P77" s="485"/>
      <c r="Q77" s="485"/>
      <c r="R77" s="485"/>
      <c r="S77" s="485"/>
      <c r="T77" s="485"/>
      <c r="U77" s="485"/>
      <c r="V77" s="486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56"/>
      <c r="BI77" s="56"/>
      <c r="BJ77" s="56"/>
      <c r="BK77" s="56"/>
      <c r="BL77" s="56"/>
      <c r="BM77" s="56"/>
      <c r="BN77" s="56"/>
      <c r="BO77" s="72"/>
      <c r="BP77" s="56"/>
      <c r="BQ77" s="56"/>
    </row>
    <row r="78" spans="1:74" ht="11.25" customHeight="1" x14ac:dyDescent="0.2">
      <c r="A78" s="1"/>
      <c r="B78" s="2"/>
      <c r="C78" s="3"/>
      <c r="D78" s="3"/>
      <c r="E78" s="3"/>
      <c r="F78" s="441" t="s">
        <v>38</v>
      </c>
      <c r="G78" s="442"/>
      <c r="H78" s="442"/>
      <c r="I78" s="442"/>
      <c r="J78" s="442"/>
      <c r="K78" s="442"/>
      <c r="L78" s="442"/>
      <c r="M78" s="442"/>
      <c r="N78" s="442"/>
      <c r="O78" s="442"/>
      <c r="P78" s="442"/>
      <c r="Q78" s="442"/>
      <c r="R78" s="443"/>
      <c r="S78" s="450" t="s">
        <v>45</v>
      </c>
      <c r="T78" s="451"/>
      <c r="U78" s="451"/>
      <c r="V78" s="452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</row>
    <row r="79" spans="1:74" ht="12" customHeight="1" thickBot="1" x14ac:dyDescent="0.25">
      <c r="A79" s="5"/>
      <c r="B79" s="6"/>
      <c r="C79" s="7"/>
      <c r="D79" s="7"/>
      <c r="E79" s="7"/>
      <c r="F79" s="444"/>
      <c r="G79" s="445"/>
      <c r="H79" s="445"/>
      <c r="I79" s="445"/>
      <c r="J79" s="445"/>
      <c r="K79" s="445"/>
      <c r="L79" s="445"/>
      <c r="M79" s="445"/>
      <c r="N79" s="445"/>
      <c r="O79" s="445"/>
      <c r="P79" s="445"/>
      <c r="Q79" s="445"/>
      <c r="R79" s="446"/>
      <c r="S79" s="453"/>
      <c r="T79" s="454"/>
      <c r="U79" s="454"/>
      <c r="V79" s="455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I79" s="13" t="s">
        <v>60</v>
      </c>
    </row>
    <row r="80" spans="1:74" ht="11.25" customHeight="1" x14ac:dyDescent="0.2">
      <c r="A80" s="5"/>
      <c r="B80" s="6"/>
      <c r="C80" s="7"/>
      <c r="D80" s="7"/>
      <c r="E80" s="7"/>
      <c r="F80" s="444"/>
      <c r="G80" s="445"/>
      <c r="H80" s="445"/>
      <c r="I80" s="445"/>
      <c r="J80" s="445"/>
      <c r="K80" s="445"/>
      <c r="L80" s="445"/>
      <c r="M80" s="445"/>
      <c r="N80" s="445"/>
      <c r="O80" s="445"/>
      <c r="P80" s="445"/>
      <c r="Q80" s="445"/>
      <c r="R80" s="446"/>
      <c r="S80" s="450" t="s">
        <v>34</v>
      </c>
      <c r="T80" s="451"/>
      <c r="U80" s="451"/>
      <c r="V80" s="452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68" ht="12" customHeight="1" thickBot="1" x14ac:dyDescent="0.25">
      <c r="A81" s="8"/>
      <c r="B81" s="9"/>
      <c r="C81" s="10"/>
      <c r="D81" s="10"/>
      <c r="E81" s="10"/>
      <c r="F81" s="447"/>
      <c r="G81" s="448"/>
      <c r="H81" s="448"/>
      <c r="I81" s="448"/>
      <c r="J81" s="448"/>
      <c r="K81" s="448"/>
      <c r="L81" s="448"/>
      <c r="M81" s="448"/>
      <c r="N81" s="448"/>
      <c r="O81" s="448"/>
      <c r="P81" s="448"/>
      <c r="Q81" s="448"/>
      <c r="R81" s="449"/>
      <c r="S81" s="453"/>
      <c r="T81" s="454"/>
      <c r="U81" s="454"/>
      <c r="V81" s="455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L81" s="13" t="s">
        <v>61</v>
      </c>
      <c r="BM81" s="62">
        <v>2.7493676454415483E-3</v>
      </c>
      <c r="BN81" s="62">
        <f>+BM81/J49</f>
        <v>1.8329117636276988E-2</v>
      </c>
      <c r="BO81" s="62">
        <v>2.7493676454415483E-3</v>
      </c>
      <c r="BP81" s="62">
        <f>+BO81/J49</f>
        <v>1.8329117636276988E-2</v>
      </c>
    </row>
    <row r="82" spans="1:68" ht="12" thickBo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L82" s="13" t="s">
        <v>62</v>
      </c>
      <c r="BM82" s="62">
        <v>2.2324865280985373E-2</v>
      </c>
      <c r="BN82" s="62">
        <f>+BM82/$J$49+BN81</f>
        <v>0.16716155284284615</v>
      </c>
      <c r="BO82" s="62">
        <v>2.2324865280985373E-2</v>
      </c>
      <c r="BP82" s="52">
        <f>+BO82/$J$49+BP81</f>
        <v>0.16716155284284615</v>
      </c>
    </row>
    <row r="83" spans="1:68" ht="16.5" thickTop="1" x14ac:dyDescent="0.2">
      <c r="A83" s="466" t="s">
        <v>43</v>
      </c>
      <c r="B83" s="467"/>
      <c r="C83" s="467"/>
      <c r="D83" s="467"/>
      <c r="E83" s="467"/>
      <c r="F83" s="467"/>
      <c r="G83" s="467"/>
      <c r="H83" s="467"/>
      <c r="I83" s="467"/>
      <c r="J83" s="467"/>
      <c r="K83" s="467"/>
      <c r="L83" s="467"/>
      <c r="M83" s="467"/>
      <c r="N83" s="467"/>
      <c r="O83" s="467"/>
      <c r="P83" s="467"/>
      <c r="Q83" s="467"/>
      <c r="R83" s="467"/>
      <c r="S83" s="467"/>
      <c r="T83" s="467"/>
      <c r="U83" s="467"/>
      <c r="V83" s="468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L83" s="13" t="s">
        <v>63</v>
      </c>
      <c r="BM83" s="62">
        <v>4.6409325855053328E-2</v>
      </c>
      <c r="BN83" s="62">
        <f>+BM83/$J$49+BN82</f>
        <v>0.47655705854320163</v>
      </c>
      <c r="BO83" s="62">
        <v>4.6409325855053328E-2</v>
      </c>
      <c r="BP83" s="52">
        <f>+BO83/$J$49+BP82</f>
        <v>0.47655705854320163</v>
      </c>
    </row>
    <row r="84" spans="1:68" ht="16.5" thickBot="1" x14ac:dyDescent="0.25">
      <c r="A84" s="469"/>
      <c r="B84" s="470"/>
      <c r="C84" s="470"/>
      <c r="D84" s="470"/>
      <c r="E84" s="470"/>
      <c r="F84" s="470"/>
      <c r="G84" s="470"/>
      <c r="H84" s="470"/>
      <c r="I84" s="470"/>
      <c r="J84" s="470"/>
      <c r="K84" s="470"/>
      <c r="L84" s="470"/>
      <c r="M84" s="470"/>
      <c r="N84" s="470"/>
      <c r="O84" s="470"/>
      <c r="P84" s="470"/>
      <c r="Q84" s="470"/>
      <c r="R84" s="470"/>
      <c r="S84" s="470"/>
      <c r="T84" s="470"/>
      <c r="U84" s="470"/>
      <c r="V84" s="471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L84" s="13" t="s">
        <v>64</v>
      </c>
      <c r="BN84" s="62"/>
      <c r="BO84" s="62">
        <v>6.7029583195864939E-2</v>
      </c>
      <c r="BP84" s="52">
        <f>+BO84/$J$49+BP83</f>
        <v>0.92342094651563456</v>
      </c>
    </row>
    <row r="85" spans="1:68" ht="16.5" customHeight="1" thickTop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L85" s="13" t="s">
        <v>65</v>
      </c>
      <c r="BN85" s="62"/>
      <c r="BO85" s="62">
        <v>6.0156164082261078E-2</v>
      </c>
      <c r="BP85" s="52">
        <f>+BO85/$J$49+BP84</f>
        <v>1.324462040397375</v>
      </c>
    </row>
    <row r="86" spans="1:68" ht="15" x14ac:dyDescent="0.2">
      <c r="A86" s="490" t="s">
        <v>35</v>
      </c>
      <c r="B86" s="490"/>
      <c r="C86" s="490"/>
      <c r="D86" s="490"/>
      <c r="E86" s="490"/>
      <c r="F86" s="49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L86" s="13" t="s">
        <v>66</v>
      </c>
      <c r="BN86" s="62"/>
      <c r="BO86" s="62">
        <v>3.4504563950291431E-2</v>
      </c>
      <c r="BP86" s="52">
        <f>+BO86/$J$49+BP85</f>
        <v>1.5544924667326512</v>
      </c>
    </row>
    <row r="87" spans="1:68" ht="17.25" customHeight="1" x14ac:dyDescent="0.2">
      <c r="A87" s="491"/>
      <c r="B87" s="491"/>
      <c r="C87" s="491"/>
      <c r="D87" s="491"/>
      <c r="E87" s="491"/>
      <c r="F87" s="491"/>
      <c r="G87" s="491"/>
      <c r="H87" s="491"/>
      <c r="I87" s="491"/>
      <c r="J87" s="491"/>
      <c r="K87" s="491"/>
      <c r="L87" s="491"/>
      <c r="M87" s="491"/>
      <c r="N87" s="491"/>
      <c r="O87" s="491"/>
      <c r="P87" s="491"/>
      <c r="Q87" s="491"/>
      <c r="R87" s="491"/>
      <c r="S87" s="491"/>
      <c r="T87" s="491"/>
      <c r="U87" s="491"/>
      <c r="V87" s="491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</row>
    <row r="88" spans="1:68" s="23" customFormat="1" ht="12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</row>
    <row r="89" spans="1:68" s="23" customFormat="1" ht="81.75" customHeight="1" x14ac:dyDescent="0.2">
      <c r="A89" s="493" t="s">
        <v>27</v>
      </c>
      <c r="B89" s="494"/>
      <c r="C89" s="494"/>
      <c r="D89" s="494"/>
      <c r="E89" s="494"/>
      <c r="F89" s="494"/>
      <c r="G89" s="494"/>
      <c r="H89" s="494"/>
      <c r="I89" s="494"/>
      <c r="J89" s="494"/>
      <c r="K89" s="494"/>
      <c r="L89" s="494"/>
      <c r="M89" s="494"/>
      <c r="N89" s="494"/>
      <c r="O89" s="494"/>
      <c r="P89" s="494"/>
      <c r="Q89" s="494"/>
      <c r="R89" s="494"/>
      <c r="S89" s="494"/>
      <c r="T89" s="494"/>
      <c r="U89" s="494"/>
    </row>
    <row r="90" spans="1:68" ht="17.25" customHeight="1" x14ac:dyDescent="0.2">
      <c r="A90" s="475"/>
      <c r="B90" s="4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475"/>
      <c r="P90" s="475"/>
      <c r="Q90" s="475"/>
      <c r="R90" s="475"/>
      <c r="S90" s="475"/>
      <c r="T90" s="475"/>
      <c r="U90" s="475"/>
      <c r="V90" s="475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</row>
    <row r="91" spans="1:68" ht="17.25" customHeight="1" x14ac:dyDescent="0.2">
      <c r="A91" s="473"/>
      <c r="B91" s="473"/>
      <c r="C91" s="473"/>
      <c r="D91" s="473"/>
      <c r="E91" s="473"/>
      <c r="F91" s="473"/>
      <c r="G91" s="473"/>
      <c r="H91" s="473"/>
      <c r="I91" s="473"/>
      <c r="J91" s="473"/>
      <c r="K91" s="473"/>
      <c r="L91" s="473"/>
      <c r="M91" s="473"/>
      <c r="N91" s="473"/>
      <c r="O91" s="473"/>
      <c r="P91" s="473"/>
      <c r="Q91" s="473"/>
      <c r="R91" s="473"/>
      <c r="S91" s="473"/>
      <c r="T91" s="473"/>
      <c r="U91" s="473"/>
      <c r="V91" s="473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</row>
    <row r="92" spans="1:68" ht="17.25" customHeight="1" x14ac:dyDescent="0.2">
      <c r="A92" s="473"/>
      <c r="B92" s="473"/>
      <c r="C92" s="473"/>
      <c r="D92" s="473"/>
      <c r="E92" s="473"/>
      <c r="F92" s="473"/>
      <c r="G92" s="473"/>
      <c r="H92" s="473"/>
      <c r="I92" s="473"/>
      <c r="J92" s="473"/>
      <c r="K92" s="473"/>
      <c r="L92" s="473"/>
      <c r="M92" s="473"/>
      <c r="N92" s="473"/>
      <c r="O92" s="473"/>
      <c r="P92" s="473"/>
      <c r="Q92" s="473"/>
      <c r="R92" s="473"/>
      <c r="S92" s="473"/>
      <c r="T92" s="473"/>
      <c r="U92" s="473"/>
      <c r="V92" s="473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</row>
    <row r="93" spans="1:68" ht="17.25" customHeight="1" x14ac:dyDescent="0.2">
      <c r="A93" s="491"/>
      <c r="B93" s="491"/>
      <c r="C93" s="491"/>
      <c r="D93" s="491"/>
      <c r="E93" s="491"/>
      <c r="F93" s="491"/>
      <c r="G93" s="491"/>
      <c r="H93" s="491"/>
      <c r="I93" s="491"/>
      <c r="J93" s="491"/>
      <c r="K93" s="491"/>
      <c r="L93" s="491"/>
      <c r="M93" s="491"/>
      <c r="N93" s="491"/>
      <c r="O93" s="491"/>
      <c r="P93" s="491"/>
      <c r="Q93" s="491"/>
      <c r="R93" s="491"/>
      <c r="S93" s="491"/>
      <c r="T93" s="491"/>
      <c r="U93" s="491"/>
      <c r="V93" s="491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</row>
    <row r="94" spans="1:68" ht="17.25" customHeight="1" x14ac:dyDescent="0.2">
      <c r="A94" s="475"/>
      <c r="B94" s="475"/>
      <c r="C94" s="475"/>
      <c r="D94" s="475"/>
      <c r="E94" s="475"/>
      <c r="F94" s="475"/>
      <c r="G94" s="475"/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spans="1:68" ht="17.25" customHeight="1" x14ac:dyDescent="0.2">
      <c r="A95" s="473"/>
      <c r="B95" s="473"/>
      <c r="C95" s="473"/>
      <c r="D95" s="473"/>
      <c r="E95" s="473"/>
      <c r="F95" s="473"/>
      <c r="G95" s="473"/>
      <c r="H95" s="473"/>
      <c r="I95" s="473"/>
      <c r="J95" s="473"/>
      <c r="K95" s="473"/>
      <c r="L95" s="473"/>
      <c r="M95" s="473"/>
      <c r="N95" s="473"/>
      <c r="O95" s="473"/>
      <c r="P95" s="473"/>
      <c r="Q95" s="473"/>
      <c r="R95" s="473"/>
      <c r="S95" s="473"/>
      <c r="T95" s="473"/>
      <c r="U95" s="473"/>
      <c r="V95" s="473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</row>
    <row r="96" spans="1:68" ht="17.25" customHeight="1" x14ac:dyDescent="0.2">
      <c r="A96" s="473"/>
      <c r="B96" s="473"/>
      <c r="C96" s="473"/>
      <c r="D96" s="473"/>
      <c r="E96" s="473"/>
      <c r="F96" s="473"/>
      <c r="G96" s="473"/>
      <c r="H96" s="473"/>
      <c r="I96" s="473"/>
      <c r="J96" s="473"/>
      <c r="K96" s="473"/>
      <c r="L96" s="473"/>
      <c r="M96" s="473"/>
      <c r="N96" s="473"/>
      <c r="O96" s="473"/>
      <c r="P96" s="473"/>
      <c r="Q96" s="473"/>
      <c r="R96" s="473"/>
      <c r="S96" s="473"/>
      <c r="T96" s="473"/>
      <c r="U96" s="473"/>
      <c r="V96" s="473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</row>
    <row r="97" spans="1:59" ht="17.25" customHeight="1" x14ac:dyDescent="0.2">
      <c r="A97" s="473"/>
      <c r="B97" s="473"/>
      <c r="C97" s="473"/>
      <c r="D97" s="473"/>
      <c r="E97" s="473"/>
      <c r="F97" s="473"/>
      <c r="G97" s="473"/>
      <c r="H97" s="473"/>
      <c r="I97" s="473"/>
      <c r="J97" s="473"/>
      <c r="K97" s="473"/>
      <c r="L97" s="473"/>
      <c r="M97" s="473"/>
      <c r="N97" s="473"/>
      <c r="O97" s="473"/>
      <c r="P97" s="473"/>
      <c r="Q97" s="473"/>
      <c r="R97" s="473"/>
      <c r="S97" s="473"/>
      <c r="T97" s="473"/>
      <c r="U97" s="473"/>
      <c r="V97" s="473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</row>
    <row r="98" spans="1:59" ht="17.25" customHeight="1" x14ac:dyDescent="0.2">
      <c r="A98" s="473"/>
      <c r="B98" s="473"/>
      <c r="C98" s="473"/>
      <c r="D98" s="473"/>
      <c r="E98" s="473"/>
      <c r="F98" s="473"/>
      <c r="G98" s="473"/>
      <c r="H98" s="473"/>
      <c r="I98" s="473"/>
      <c r="J98" s="473"/>
      <c r="K98" s="473"/>
      <c r="L98" s="473"/>
      <c r="M98" s="473"/>
      <c r="N98" s="473"/>
      <c r="O98" s="473"/>
      <c r="P98" s="473"/>
      <c r="Q98" s="473"/>
      <c r="R98" s="473"/>
      <c r="S98" s="473"/>
      <c r="T98" s="473"/>
      <c r="U98" s="473"/>
      <c r="V98" s="473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</row>
    <row r="99" spans="1:59" ht="23.25" customHeight="1" x14ac:dyDescent="0.2">
      <c r="A99" s="492"/>
      <c r="B99" s="492"/>
      <c r="C99" s="492"/>
      <c r="D99" s="492"/>
      <c r="E99" s="492"/>
      <c r="F99" s="492"/>
      <c r="G99" s="492"/>
      <c r="H99" s="492"/>
      <c r="I99" s="492"/>
      <c r="J99" s="492"/>
      <c r="K99" s="492"/>
      <c r="L99" s="492"/>
      <c r="M99" s="492"/>
      <c r="N99" s="492"/>
      <c r="O99" s="492"/>
      <c r="P99" s="492"/>
      <c r="Q99" s="492"/>
      <c r="R99" s="492"/>
      <c r="S99" s="492"/>
      <c r="T99" s="492"/>
      <c r="U99" s="492"/>
      <c r="V99" s="492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</row>
    <row r="100" spans="1:59" ht="23.25" customHeight="1" x14ac:dyDescent="0.2">
      <c r="A100" s="472"/>
      <c r="B100" s="473"/>
      <c r="C100" s="473"/>
      <c r="D100" s="473"/>
      <c r="E100" s="473"/>
      <c r="F100" s="473"/>
      <c r="G100" s="473"/>
      <c r="H100" s="473"/>
      <c r="I100" s="473"/>
      <c r="J100" s="473"/>
      <c r="K100" s="473"/>
      <c r="L100" s="473"/>
      <c r="M100" s="473"/>
      <c r="N100" s="473"/>
      <c r="O100" s="473"/>
      <c r="P100" s="473"/>
      <c r="Q100" s="473"/>
      <c r="R100" s="473"/>
      <c r="S100" s="473"/>
      <c r="T100" s="473"/>
      <c r="U100" s="473"/>
      <c r="V100" s="473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</row>
    <row r="101" spans="1:59" ht="17.25" customHeight="1" x14ac:dyDescent="0.2">
      <c r="A101" s="472"/>
      <c r="B101" s="473"/>
      <c r="C101" s="473"/>
      <c r="D101" s="473"/>
      <c r="E101" s="473"/>
      <c r="F101" s="473"/>
      <c r="G101" s="473"/>
      <c r="H101" s="473"/>
      <c r="I101" s="473"/>
      <c r="J101" s="473"/>
      <c r="K101" s="473"/>
      <c r="L101" s="473"/>
      <c r="M101" s="473"/>
      <c r="N101" s="473"/>
      <c r="O101" s="473"/>
      <c r="P101" s="473"/>
      <c r="Q101" s="473"/>
      <c r="R101" s="473"/>
      <c r="S101" s="473"/>
      <c r="T101" s="473"/>
      <c r="U101" s="473"/>
      <c r="V101" s="473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</row>
    <row r="102" spans="1:59" ht="17.25" customHeight="1" x14ac:dyDescent="0.2">
      <c r="A102" s="472"/>
      <c r="B102" s="473"/>
      <c r="C102" s="473"/>
      <c r="D102" s="473"/>
      <c r="E102" s="473"/>
      <c r="F102" s="473"/>
      <c r="G102" s="473"/>
      <c r="H102" s="473"/>
      <c r="I102" s="473"/>
      <c r="J102" s="473"/>
      <c r="K102" s="473"/>
      <c r="L102" s="473"/>
      <c r="M102" s="473"/>
      <c r="N102" s="473"/>
      <c r="O102" s="473"/>
      <c r="P102" s="473"/>
      <c r="Q102" s="473"/>
      <c r="R102" s="473"/>
      <c r="S102" s="473"/>
      <c r="T102" s="473"/>
      <c r="U102" s="473"/>
      <c r="V102" s="473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</row>
    <row r="103" spans="1:59" ht="17.25" customHeight="1" x14ac:dyDescent="0.2">
      <c r="A103" s="472"/>
      <c r="B103" s="473"/>
      <c r="C103" s="473"/>
      <c r="D103" s="473"/>
      <c r="E103" s="473"/>
      <c r="F103" s="473"/>
      <c r="G103" s="473"/>
      <c r="H103" s="473"/>
      <c r="I103" s="473"/>
      <c r="J103" s="473"/>
      <c r="K103" s="473"/>
      <c r="L103" s="473"/>
      <c r="M103" s="473"/>
      <c r="N103" s="473"/>
      <c r="O103" s="473"/>
      <c r="P103" s="473"/>
      <c r="Q103" s="473"/>
      <c r="R103" s="473"/>
      <c r="S103" s="473"/>
      <c r="T103" s="473"/>
      <c r="U103" s="473"/>
      <c r="V103" s="473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</row>
    <row r="104" spans="1:59" ht="17.25" customHeight="1" x14ac:dyDescent="0.2">
      <c r="A104" s="472"/>
      <c r="B104" s="473"/>
      <c r="C104" s="473"/>
      <c r="D104" s="473"/>
      <c r="E104" s="473"/>
      <c r="F104" s="473"/>
      <c r="G104" s="473"/>
      <c r="H104" s="473"/>
      <c r="I104" s="473"/>
      <c r="J104" s="473"/>
      <c r="K104" s="473"/>
      <c r="L104" s="473"/>
      <c r="M104" s="473"/>
      <c r="N104" s="473"/>
      <c r="O104" s="473"/>
      <c r="P104" s="473"/>
      <c r="Q104" s="473"/>
      <c r="R104" s="473"/>
      <c r="S104" s="473"/>
      <c r="T104" s="473"/>
      <c r="U104" s="473"/>
      <c r="V104" s="473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</row>
    <row r="105" spans="1:59" ht="17.25" customHeight="1" x14ac:dyDescent="0.2">
      <c r="A105" s="474"/>
      <c r="B105" s="475"/>
      <c r="C105" s="475"/>
      <c r="D105" s="475"/>
      <c r="E105" s="475"/>
      <c r="F105" s="475"/>
      <c r="G105" s="475"/>
      <c r="H105" s="475"/>
      <c r="I105" s="475"/>
      <c r="J105" s="475"/>
      <c r="K105" s="475"/>
      <c r="L105" s="475"/>
      <c r="M105" s="475"/>
      <c r="N105" s="475"/>
      <c r="O105" s="475"/>
      <c r="P105" s="475"/>
      <c r="Q105" s="475"/>
      <c r="R105" s="475"/>
      <c r="S105" s="475"/>
      <c r="T105" s="475"/>
      <c r="U105" s="475"/>
      <c r="V105" s="475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</row>
    <row r="106" spans="1:59" ht="17.25" customHeight="1" x14ac:dyDescent="0.2">
      <c r="A106" s="473"/>
      <c r="B106" s="473"/>
      <c r="C106" s="473"/>
      <c r="D106" s="473"/>
      <c r="E106" s="473"/>
      <c r="F106" s="473"/>
      <c r="G106" s="473"/>
      <c r="H106" s="473"/>
      <c r="I106" s="473"/>
      <c r="J106" s="473"/>
      <c r="K106" s="473"/>
      <c r="L106" s="473"/>
      <c r="M106" s="473"/>
      <c r="N106" s="473"/>
      <c r="O106" s="473"/>
      <c r="P106" s="473"/>
      <c r="Q106" s="473"/>
      <c r="R106" s="473"/>
      <c r="S106" s="473"/>
      <c r="T106" s="473"/>
      <c r="U106" s="473"/>
      <c r="V106" s="473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</row>
    <row r="107" spans="1:59" ht="17.25" customHeight="1" x14ac:dyDescent="0.2">
      <c r="A107" s="473"/>
      <c r="B107" s="473"/>
      <c r="C107" s="473"/>
      <c r="D107" s="473"/>
      <c r="E107" s="473"/>
      <c r="F107" s="473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</row>
    <row r="108" spans="1:59" ht="17.25" customHeight="1" x14ac:dyDescent="0.2">
      <c r="A108" s="472"/>
      <c r="B108" s="473"/>
      <c r="C108" s="473"/>
      <c r="D108" s="473"/>
      <c r="E108" s="473"/>
      <c r="F108" s="473"/>
      <c r="G108" s="473"/>
      <c r="H108" s="473"/>
      <c r="I108" s="473"/>
      <c r="J108" s="473"/>
      <c r="K108" s="473"/>
      <c r="L108" s="473"/>
      <c r="M108" s="473"/>
      <c r="N108" s="473"/>
      <c r="O108" s="473"/>
      <c r="P108" s="473"/>
      <c r="Q108" s="473"/>
      <c r="R108" s="473"/>
      <c r="S108" s="473"/>
      <c r="T108" s="473"/>
      <c r="U108" s="473"/>
      <c r="V108" s="473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</row>
    <row r="109" spans="1:59" ht="21.75" customHeight="1" x14ac:dyDescent="0.2">
      <c r="A109" s="472"/>
      <c r="B109" s="473"/>
      <c r="C109" s="473"/>
      <c r="D109" s="473"/>
      <c r="E109" s="473"/>
      <c r="F109" s="473"/>
      <c r="G109" s="473"/>
      <c r="H109" s="473"/>
      <c r="I109" s="473"/>
      <c r="J109" s="473"/>
      <c r="K109" s="473"/>
      <c r="L109" s="473"/>
      <c r="M109" s="473"/>
      <c r="N109" s="473"/>
      <c r="O109" s="473"/>
      <c r="P109" s="473"/>
      <c r="Q109" s="473"/>
      <c r="R109" s="473"/>
      <c r="S109" s="473"/>
      <c r="T109" s="473"/>
      <c r="U109" s="473"/>
      <c r="V109" s="473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</row>
    <row r="110" spans="1:59" ht="21.75" customHeight="1" x14ac:dyDescent="0.2">
      <c r="A110" s="472"/>
      <c r="B110" s="473"/>
      <c r="C110" s="473"/>
      <c r="D110" s="473"/>
      <c r="E110" s="473"/>
      <c r="F110" s="473"/>
      <c r="G110" s="473"/>
      <c r="H110" s="473"/>
      <c r="I110" s="473"/>
      <c r="J110" s="473"/>
      <c r="K110" s="473"/>
      <c r="L110" s="473"/>
      <c r="M110" s="473"/>
      <c r="N110" s="473"/>
      <c r="O110" s="473"/>
      <c r="P110" s="473"/>
      <c r="Q110" s="473"/>
      <c r="R110" s="473"/>
      <c r="S110" s="473"/>
      <c r="T110" s="473"/>
      <c r="U110" s="473"/>
      <c r="V110" s="473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</row>
    <row r="111" spans="1:59" ht="17.25" customHeight="1" x14ac:dyDescent="0.2">
      <c r="A111" s="474"/>
      <c r="B111" s="475"/>
      <c r="C111" s="475"/>
      <c r="D111" s="475"/>
      <c r="E111" s="475"/>
      <c r="F111" s="475"/>
      <c r="G111" s="475"/>
      <c r="H111" s="475"/>
      <c r="I111" s="475"/>
      <c r="J111" s="475"/>
      <c r="K111" s="475"/>
      <c r="L111" s="475"/>
      <c r="M111" s="475"/>
      <c r="N111" s="475"/>
      <c r="O111" s="475"/>
      <c r="P111" s="475"/>
      <c r="Q111" s="475"/>
      <c r="R111" s="475"/>
      <c r="S111" s="475"/>
      <c r="T111" s="475"/>
      <c r="U111" s="475"/>
      <c r="V111" s="475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</row>
    <row r="112" spans="1:59" ht="22.5" customHeight="1" x14ac:dyDescent="0.2">
      <c r="A112" s="472"/>
      <c r="B112" s="473"/>
      <c r="C112" s="473"/>
      <c r="D112" s="473"/>
      <c r="E112" s="473"/>
      <c r="F112" s="473"/>
      <c r="G112" s="473"/>
      <c r="H112" s="473"/>
      <c r="I112" s="473"/>
      <c r="J112" s="473"/>
      <c r="K112" s="473"/>
      <c r="L112" s="473"/>
      <c r="M112" s="473"/>
      <c r="N112" s="473"/>
      <c r="O112" s="473"/>
      <c r="P112" s="473"/>
      <c r="Q112" s="473"/>
      <c r="R112" s="473"/>
      <c r="S112" s="473"/>
      <c r="T112" s="473"/>
      <c r="U112" s="473"/>
      <c r="V112" s="473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</row>
    <row r="113" spans="1:70" ht="22.5" customHeight="1" x14ac:dyDescent="0.2">
      <c r="A113" s="472"/>
      <c r="B113" s="473"/>
      <c r="C113" s="473"/>
      <c r="D113" s="473"/>
      <c r="E113" s="473"/>
      <c r="F113" s="473"/>
      <c r="G113" s="473"/>
      <c r="H113" s="473"/>
      <c r="I113" s="473"/>
      <c r="J113" s="473"/>
      <c r="K113" s="473"/>
      <c r="L113" s="473"/>
      <c r="M113" s="473"/>
      <c r="N113" s="473"/>
      <c r="O113" s="473"/>
      <c r="P113" s="473"/>
      <c r="Q113" s="473"/>
      <c r="R113" s="473"/>
      <c r="S113" s="473"/>
      <c r="T113" s="473"/>
      <c r="U113" s="473"/>
      <c r="V113" s="473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</row>
    <row r="114" spans="1:70" ht="17.25" customHeight="1" x14ac:dyDescent="0.2">
      <c r="A114" s="472"/>
      <c r="B114" s="473"/>
      <c r="C114" s="473"/>
      <c r="D114" s="473"/>
      <c r="E114" s="473"/>
      <c r="F114" s="473"/>
      <c r="G114" s="473"/>
      <c r="H114" s="473"/>
      <c r="I114" s="473"/>
      <c r="J114" s="473"/>
      <c r="K114" s="473"/>
      <c r="L114" s="473"/>
      <c r="M114" s="473"/>
      <c r="N114" s="473"/>
      <c r="O114" s="473"/>
      <c r="P114" s="473"/>
      <c r="Q114" s="473"/>
      <c r="R114" s="473"/>
      <c r="S114" s="473"/>
      <c r="T114" s="473"/>
      <c r="U114" s="473"/>
      <c r="V114" s="473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</row>
    <row r="115" spans="1:70" ht="17.25" customHeight="1" x14ac:dyDescent="0.2">
      <c r="A115" s="473"/>
      <c r="B115" s="473"/>
      <c r="C115" s="473"/>
      <c r="D115" s="473"/>
      <c r="E115" s="473"/>
      <c r="F115" s="473"/>
      <c r="G115" s="473"/>
      <c r="H115" s="473"/>
      <c r="I115" s="473"/>
      <c r="J115" s="473"/>
      <c r="K115" s="473"/>
      <c r="L115" s="473"/>
      <c r="M115" s="473"/>
      <c r="N115" s="473"/>
      <c r="O115" s="473"/>
      <c r="P115" s="473"/>
      <c r="Q115" s="473"/>
      <c r="R115" s="473"/>
      <c r="S115" s="473"/>
      <c r="T115" s="473"/>
      <c r="U115" s="473"/>
      <c r="V115" s="473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</row>
    <row r="116" spans="1:70" ht="17.25" customHeight="1" x14ac:dyDescent="0.2">
      <c r="A116" s="473"/>
      <c r="B116" s="473"/>
      <c r="C116" s="473"/>
      <c r="D116" s="473"/>
      <c r="E116" s="473"/>
      <c r="F116" s="473"/>
      <c r="G116" s="473"/>
      <c r="H116" s="473"/>
      <c r="I116" s="473"/>
      <c r="J116" s="473"/>
      <c r="K116" s="473"/>
      <c r="L116" s="473"/>
      <c r="M116" s="473"/>
      <c r="N116" s="473"/>
      <c r="O116" s="473"/>
      <c r="P116" s="473"/>
      <c r="Q116" s="473"/>
      <c r="R116" s="473"/>
      <c r="S116" s="473"/>
      <c r="T116" s="473"/>
      <c r="U116" s="473"/>
      <c r="V116" s="473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</row>
    <row r="117" spans="1:70" s="79" customFormat="1" ht="17.25" customHeight="1" x14ac:dyDescent="0.25">
      <c r="A117" s="496" t="s">
        <v>44</v>
      </c>
      <c r="B117" s="496"/>
      <c r="C117" s="496"/>
      <c r="D117" s="496"/>
      <c r="E117" s="496"/>
      <c r="F117" s="496"/>
      <c r="G117" s="496"/>
      <c r="H117" s="496"/>
      <c r="I117" s="496"/>
      <c r="J117" s="496"/>
      <c r="K117" s="496"/>
      <c r="L117" s="496"/>
      <c r="M117" s="496"/>
      <c r="N117" s="496"/>
      <c r="O117" s="496"/>
      <c r="P117" s="496"/>
      <c r="Q117" s="496"/>
      <c r="R117" s="496"/>
      <c r="S117" s="496"/>
      <c r="T117" s="496"/>
      <c r="U117" s="496"/>
      <c r="V117" s="49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</row>
    <row r="118" spans="1:70" ht="17.25" customHeight="1" x14ac:dyDescent="0.2">
      <c r="A118" s="491"/>
      <c r="B118" s="491"/>
      <c r="C118" s="491"/>
      <c r="D118" s="491"/>
      <c r="E118" s="491"/>
      <c r="F118" s="491"/>
      <c r="G118" s="491"/>
      <c r="H118" s="491"/>
      <c r="I118" s="491"/>
      <c r="J118" s="491"/>
      <c r="K118" s="491"/>
      <c r="L118" s="491"/>
      <c r="M118" s="491"/>
      <c r="N118" s="491"/>
      <c r="O118" s="491"/>
      <c r="P118" s="491"/>
      <c r="Q118" s="491"/>
      <c r="R118" s="491"/>
      <c r="S118" s="491"/>
      <c r="T118" s="491"/>
      <c r="U118" s="491"/>
      <c r="V118" s="491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</row>
    <row r="119" spans="1:70" ht="17.25" customHeight="1" x14ac:dyDescent="0.2">
      <c r="A119" s="492"/>
      <c r="B119" s="492"/>
      <c r="C119" s="492"/>
      <c r="D119" s="492"/>
      <c r="E119" s="492"/>
      <c r="F119" s="492"/>
      <c r="G119" s="492"/>
      <c r="H119" s="492"/>
      <c r="I119" s="492"/>
      <c r="J119" s="492"/>
      <c r="K119" s="492"/>
      <c r="L119" s="492"/>
      <c r="M119" s="492"/>
      <c r="N119" s="492"/>
      <c r="O119" s="492"/>
      <c r="P119" s="492"/>
      <c r="Q119" s="492"/>
      <c r="R119" s="492"/>
      <c r="S119" s="492"/>
      <c r="T119" s="492"/>
      <c r="U119" s="492"/>
      <c r="V119" s="492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</row>
    <row r="120" spans="1:70" ht="17.25" customHeight="1" x14ac:dyDescent="0.2">
      <c r="A120" s="489"/>
      <c r="B120" s="489"/>
      <c r="C120" s="489"/>
      <c r="D120" s="489"/>
      <c r="E120" s="489"/>
      <c r="F120" s="489"/>
      <c r="G120" s="489"/>
      <c r="H120" s="489"/>
      <c r="I120" s="489"/>
      <c r="J120" s="489"/>
      <c r="K120" s="489"/>
      <c r="L120" s="489"/>
      <c r="M120" s="489"/>
      <c r="N120" s="489"/>
      <c r="O120" s="489"/>
      <c r="P120" s="489"/>
      <c r="Q120" s="489"/>
      <c r="R120" s="489"/>
      <c r="S120" s="489"/>
      <c r="T120" s="489"/>
      <c r="U120" s="489"/>
      <c r="V120" s="489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</row>
    <row r="121" spans="1:70" ht="17.25" customHeight="1" x14ac:dyDescent="0.2">
      <c r="A121" s="473"/>
      <c r="B121" s="473"/>
      <c r="C121" s="473"/>
      <c r="D121" s="473"/>
      <c r="E121" s="473"/>
      <c r="F121" s="473"/>
      <c r="G121" s="473"/>
      <c r="H121" s="473"/>
      <c r="I121" s="473"/>
      <c r="J121" s="473"/>
      <c r="K121" s="473"/>
      <c r="L121" s="473"/>
      <c r="M121" s="473"/>
      <c r="N121" s="473"/>
      <c r="O121" s="473"/>
      <c r="P121" s="473"/>
      <c r="Q121" s="473"/>
      <c r="R121" s="473"/>
      <c r="S121" s="473"/>
      <c r="T121" s="473"/>
      <c r="U121" s="473"/>
      <c r="V121" s="473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</row>
    <row r="122" spans="1:70" ht="17.25" customHeight="1" x14ac:dyDescent="0.2">
      <c r="A122" s="491"/>
      <c r="B122" s="491"/>
      <c r="C122" s="491"/>
      <c r="D122" s="491"/>
      <c r="E122" s="491"/>
      <c r="F122" s="491"/>
      <c r="G122" s="491"/>
      <c r="H122" s="491"/>
      <c r="I122" s="491"/>
      <c r="J122" s="491"/>
      <c r="K122" s="491"/>
      <c r="L122" s="491"/>
      <c r="M122" s="491"/>
      <c r="N122" s="491"/>
      <c r="O122" s="491"/>
      <c r="P122" s="491"/>
      <c r="Q122" s="491"/>
      <c r="R122" s="491"/>
      <c r="S122" s="491"/>
      <c r="T122" s="491"/>
      <c r="U122" s="491"/>
      <c r="V122" s="491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</row>
    <row r="123" spans="1:70" ht="17.25" customHeight="1" x14ac:dyDescent="0.2">
      <c r="A123" s="475"/>
      <c r="B123" s="475"/>
      <c r="C123" s="475"/>
      <c r="D123" s="475"/>
      <c r="E123" s="475"/>
      <c r="F123" s="475"/>
      <c r="G123" s="475"/>
      <c r="H123" s="475"/>
      <c r="I123" s="475"/>
      <c r="J123" s="475"/>
      <c r="K123" s="475"/>
      <c r="L123" s="475"/>
      <c r="M123" s="475"/>
      <c r="N123" s="475"/>
      <c r="O123" s="475"/>
      <c r="P123" s="475"/>
      <c r="Q123" s="475"/>
      <c r="R123" s="475"/>
      <c r="S123" s="475"/>
      <c r="T123" s="475"/>
      <c r="U123" s="475"/>
      <c r="V123" s="475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</row>
    <row r="124" spans="1:70" ht="17.25" customHeight="1" x14ac:dyDescent="0.2">
      <c r="A124" s="489"/>
      <c r="B124" s="489"/>
      <c r="C124" s="489"/>
      <c r="D124" s="489"/>
      <c r="E124" s="489"/>
      <c r="F124" s="489"/>
      <c r="G124" s="489"/>
      <c r="H124" s="489"/>
      <c r="I124" s="489"/>
      <c r="J124" s="489"/>
      <c r="K124" s="489"/>
      <c r="L124" s="489"/>
      <c r="M124" s="489"/>
      <c r="N124" s="489"/>
      <c r="O124" s="489"/>
      <c r="P124" s="489"/>
      <c r="Q124" s="489"/>
      <c r="R124" s="489"/>
      <c r="S124" s="489"/>
      <c r="T124" s="489"/>
      <c r="U124" s="489"/>
      <c r="V124" s="489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</row>
    <row r="125" spans="1:70" ht="17.25" customHeight="1" x14ac:dyDescent="0.2">
      <c r="A125" s="489"/>
      <c r="B125" s="489"/>
      <c r="C125" s="489"/>
      <c r="D125" s="489"/>
      <c r="E125" s="489"/>
      <c r="F125" s="489"/>
      <c r="G125" s="489"/>
      <c r="H125" s="489"/>
      <c r="I125" s="489"/>
      <c r="J125" s="489"/>
      <c r="K125" s="489"/>
      <c r="L125" s="489"/>
      <c r="M125" s="489"/>
      <c r="N125" s="489"/>
      <c r="O125" s="489"/>
      <c r="P125" s="489"/>
      <c r="Q125" s="489"/>
      <c r="R125" s="489"/>
      <c r="S125" s="489"/>
      <c r="T125" s="489"/>
      <c r="U125" s="489"/>
      <c r="V125" s="489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</row>
    <row r="126" spans="1:70" ht="17.25" customHeight="1" x14ac:dyDescent="0.2">
      <c r="A126" s="489"/>
      <c r="B126" s="489"/>
      <c r="C126" s="489"/>
      <c r="D126" s="489"/>
      <c r="E126" s="489"/>
      <c r="F126" s="489"/>
      <c r="G126" s="489"/>
      <c r="H126" s="489"/>
      <c r="I126" s="489"/>
      <c r="J126" s="489"/>
      <c r="K126" s="489"/>
      <c r="L126" s="489"/>
      <c r="M126" s="489"/>
      <c r="N126" s="489"/>
      <c r="O126" s="489"/>
      <c r="P126" s="489"/>
      <c r="Q126" s="489"/>
      <c r="R126" s="489"/>
      <c r="S126" s="489"/>
      <c r="T126" s="489"/>
      <c r="U126" s="489"/>
      <c r="V126" s="489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</row>
    <row r="127" spans="1:70" ht="17.25" customHeight="1" x14ac:dyDescent="0.2">
      <c r="A127" s="475"/>
      <c r="B127" s="475"/>
      <c r="C127" s="475"/>
      <c r="D127" s="475"/>
      <c r="E127" s="475"/>
      <c r="F127" s="475"/>
      <c r="G127" s="475"/>
      <c r="H127" s="475"/>
      <c r="I127" s="475"/>
      <c r="J127" s="475"/>
      <c r="K127" s="475"/>
      <c r="L127" s="475"/>
      <c r="M127" s="475"/>
      <c r="N127" s="475"/>
      <c r="O127" s="475"/>
      <c r="P127" s="475"/>
      <c r="Q127" s="475"/>
      <c r="R127" s="475"/>
      <c r="S127" s="475"/>
      <c r="T127" s="475"/>
      <c r="U127" s="475"/>
      <c r="V127" s="475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</row>
    <row r="128" spans="1:70" ht="17.25" customHeight="1" x14ac:dyDescent="0.2">
      <c r="A128" s="489"/>
      <c r="B128" s="489"/>
      <c r="C128" s="489"/>
      <c r="D128" s="489"/>
      <c r="E128" s="489"/>
      <c r="F128" s="489"/>
      <c r="G128" s="489"/>
      <c r="H128" s="489"/>
      <c r="I128" s="489"/>
      <c r="J128" s="489"/>
      <c r="K128" s="489"/>
      <c r="L128" s="489"/>
      <c r="M128" s="489"/>
      <c r="N128" s="489"/>
      <c r="O128" s="489"/>
      <c r="P128" s="489"/>
      <c r="Q128" s="489"/>
      <c r="R128" s="489"/>
      <c r="S128" s="489"/>
      <c r="T128" s="489"/>
      <c r="U128" s="489"/>
      <c r="V128" s="489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</row>
    <row r="129" spans="1:59" ht="17.25" customHeight="1" x14ac:dyDescent="0.2">
      <c r="A129" s="489"/>
      <c r="B129" s="489"/>
      <c r="C129" s="489"/>
      <c r="D129" s="489"/>
      <c r="E129" s="489"/>
      <c r="F129" s="489"/>
      <c r="G129" s="489"/>
      <c r="H129" s="489"/>
      <c r="I129" s="489"/>
      <c r="J129" s="489"/>
      <c r="K129" s="489"/>
      <c r="L129" s="489"/>
      <c r="M129" s="489"/>
      <c r="N129" s="489"/>
      <c r="O129" s="489"/>
      <c r="P129" s="489"/>
      <c r="Q129" s="489"/>
      <c r="R129" s="489"/>
      <c r="S129" s="489"/>
      <c r="T129" s="489"/>
      <c r="U129" s="489"/>
      <c r="V129" s="489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</row>
    <row r="130" spans="1:59" ht="17.25" customHeight="1" x14ac:dyDescent="0.2">
      <c r="A130" s="489"/>
      <c r="B130" s="489"/>
      <c r="C130" s="489"/>
      <c r="D130" s="489"/>
      <c r="E130" s="489"/>
      <c r="F130" s="489"/>
      <c r="G130" s="489"/>
      <c r="H130" s="489"/>
      <c r="I130" s="489"/>
      <c r="J130" s="489"/>
      <c r="K130" s="489"/>
      <c r="L130" s="489"/>
      <c r="M130" s="489"/>
      <c r="N130" s="489"/>
      <c r="O130" s="489"/>
      <c r="P130" s="489"/>
      <c r="Q130" s="489"/>
      <c r="R130" s="489"/>
      <c r="S130" s="489"/>
      <c r="T130" s="489"/>
      <c r="U130" s="489"/>
      <c r="V130" s="489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</row>
    <row r="131" spans="1:59" ht="17.2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</row>
    <row r="132" spans="1:59" ht="17.25" customHeight="1" x14ac:dyDescent="0.2">
      <c r="A132" s="497" t="s">
        <v>36</v>
      </c>
      <c r="B132" s="497"/>
      <c r="C132" s="497"/>
      <c r="D132" s="497"/>
      <c r="E132" s="497"/>
      <c r="F132" s="491"/>
      <c r="G132" s="491"/>
      <c r="H132" s="491"/>
      <c r="I132" s="491"/>
      <c r="J132" s="491"/>
      <c r="K132" s="491"/>
      <c r="L132" s="491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</row>
    <row r="133" spans="1:59" ht="17.2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</row>
    <row r="134" spans="1:59" ht="17.25" customHeight="1" x14ac:dyDescent="0.2">
      <c r="A134" s="495" t="s">
        <v>37</v>
      </c>
      <c r="B134" s="495"/>
      <c r="C134" s="495"/>
      <c r="D134" s="495"/>
      <c r="E134" s="495"/>
      <c r="F134" s="495"/>
      <c r="G134" s="495"/>
    </row>
    <row r="136" spans="1:59" ht="12" thickBot="1" x14ac:dyDescent="0.25"/>
    <row r="137" spans="1:59" ht="12.75" customHeight="1" x14ac:dyDescent="0.2">
      <c r="A137" s="487" t="s">
        <v>1</v>
      </c>
      <c r="B137" s="483"/>
      <c r="C137" s="483"/>
      <c r="D137" s="483"/>
      <c r="E137" s="483"/>
      <c r="F137" s="483"/>
      <c r="G137" s="483"/>
      <c r="H137" s="483"/>
      <c r="I137" s="483"/>
      <c r="J137" s="483"/>
      <c r="K137" s="484"/>
      <c r="L137" s="487" t="s">
        <v>3</v>
      </c>
      <c r="M137" s="483"/>
      <c r="N137" s="483"/>
      <c r="O137" s="483"/>
      <c r="P137" s="483"/>
      <c r="Q137" s="483"/>
      <c r="R137" s="483"/>
      <c r="S137" s="483"/>
      <c r="T137" s="483"/>
      <c r="U137" s="483"/>
      <c r="V137" s="484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</row>
    <row r="138" spans="1:59" ht="13.5" customHeight="1" thickBot="1" x14ac:dyDescent="0.25">
      <c r="A138" s="488"/>
      <c r="B138" s="485"/>
      <c r="C138" s="485"/>
      <c r="D138" s="485"/>
      <c r="E138" s="485"/>
      <c r="F138" s="485"/>
      <c r="G138" s="485"/>
      <c r="H138" s="485"/>
      <c r="I138" s="485"/>
      <c r="J138" s="485"/>
      <c r="K138" s="486"/>
      <c r="L138" s="488"/>
      <c r="M138" s="485"/>
      <c r="N138" s="485"/>
      <c r="O138" s="485"/>
      <c r="P138" s="485"/>
      <c r="Q138" s="485"/>
      <c r="R138" s="485"/>
      <c r="S138" s="485"/>
      <c r="T138" s="485"/>
      <c r="U138" s="485"/>
      <c r="V138" s="486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</row>
  </sheetData>
  <mergeCells count="123">
    <mergeCell ref="A37:J37"/>
    <mergeCell ref="A40:G41"/>
    <mergeCell ref="H40:I41"/>
    <mergeCell ref="A38:G39"/>
    <mergeCell ref="H38:I39"/>
    <mergeCell ref="H62:I63"/>
    <mergeCell ref="J62:J63"/>
    <mergeCell ref="A59:G60"/>
    <mergeCell ref="H59:I60"/>
    <mergeCell ref="J59:J60"/>
    <mergeCell ref="A55:G56"/>
    <mergeCell ref="H55:I56"/>
    <mergeCell ref="J55:J56"/>
    <mergeCell ref="A42:G43"/>
    <mergeCell ref="H42:I43"/>
    <mergeCell ref="J42:J43"/>
    <mergeCell ref="J40:J41"/>
    <mergeCell ref="J38:J39"/>
    <mergeCell ref="F1:R4"/>
    <mergeCell ref="S1:V2"/>
    <mergeCell ref="S3:V4"/>
    <mergeCell ref="A35:G36"/>
    <mergeCell ref="H35:I36"/>
    <mergeCell ref="A14:V15"/>
    <mergeCell ref="K35:V35"/>
    <mergeCell ref="G9:V9"/>
    <mergeCell ref="A9:F9"/>
    <mergeCell ref="A11:C11"/>
    <mergeCell ref="P11:V11"/>
    <mergeCell ref="J35:J36"/>
    <mergeCell ref="A6:F6"/>
    <mergeCell ref="A7:F7"/>
    <mergeCell ref="G10:V10"/>
    <mergeCell ref="A10:F10"/>
    <mergeCell ref="G6:V6"/>
    <mergeCell ref="G7:V7"/>
    <mergeCell ref="K11:O11"/>
    <mergeCell ref="A137:K138"/>
    <mergeCell ref="A121:V121"/>
    <mergeCell ref="A122:V122"/>
    <mergeCell ref="A123:V123"/>
    <mergeCell ref="A114:V114"/>
    <mergeCell ref="F132:L132"/>
    <mergeCell ref="A129:V129"/>
    <mergeCell ref="A106:V106"/>
    <mergeCell ref="A62:G63"/>
    <mergeCell ref="L137:V138"/>
    <mergeCell ref="A134:G134"/>
    <mergeCell ref="A107:V107"/>
    <mergeCell ref="A108:V108"/>
    <mergeCell ref="A116:V116"/>
    <mergeCell ref="A117:V117"/>
    <mergeCell ref="A127:V127"/>
    <mergeCell ref="A128:V128"/>
    <mergeCell ref="A132:E132"/>
    <mergeCell ref="A113:V113"/>
    <mergeCell ref="A112:V112"/>
    <mergeCell ref="A110:V110"/>
    <mergeCell ref="A118:V118"/>
    <mergeCell ref="A119:V119"/>
    <mergeCell ref="H67:I68"/>
    <mergeCell ref="A120:V120"/>
    <mergeCell ref="A125:V125"/>
    <mergeCell ref="A124:V124"/>
    <mergeCell ref="A86:F86"/>
    <mergeCell ref="A87:V87"/>
    <mergeCell ref="A130:V130"/>
    <mergeCell ref="A126:V126"/>
    <mergeCell ref="A90:V90"/>
    <mergeCell ref="A91:V91"/>
    <mergeCell ref="A92:V92"/>
    <mergeCell ref="A115:V115"/>
    <mergeCell ref="A97:V97"/>
    <mergeCell ref="A111:V111"/>
    <mergeCell ref="A99:V99"/>
    <mergeCell ref="A100:V100"/>
    <mergeCell ref="A101:V101"/>
    <mergeCell ref="A102:V102"/>
    <mergeCell ref="A89:U89"/>
    <mergeCell ref="A95:V95"/>
    <mergeCell ref="A93:V93"/>
    <mergeCell ref="A83:V84"/>
    <mergeCell ref="A109:V109"/>
    <mergeCell ref="A105:V105"/>
    <mergeCell ref="A96:V96"/>
    <mergeCell ref="A94:V94"/>
    <mergeCell ref="A104:V104"/>
    <mergeCell ref="A98:V98"/>
    <mergeCell ref="H51:I52"/>
    <mergeCell ref="J53:J54"/>
    <mergeCell ref="T73:U73"/>
    <mergeCell ref="N73:P73"/>
    <mergeCell ref="A103:V103"/>
    <mergeCell ref="A51:G52"/>
    <mergeCell ref="A67:G68"/>
    <mergeCell ref="L76:V77"/>
    <mergeCell ref="A57:G58"/>
    <mergeCell ref="H57:I58"/>
    <mergeCell ref="S78:V79"/>
    <mergeCell ref="A76:K77"/>
    <mergeCell ref="N72:P72"/>
    <mergeCell ref="N71:V71"/>
    <mergeCell ref="H53:I54"/>
    <mergeCell ref="A65:G66"/>
    <mergeCell ref="H65:I66"/>
    <mergeCell ref="K71:L71"/>
    <mergeCell ref="A75:M75"/>
    <mergeCell ref="F78:R81"/>
    <mergeCell ref="S80:V81"/>
    <mergeCell ref="A44:G45"/>
    <mergeCell ref="H49:I50"/>
    <mergeCell ref="J49:J50"/>
    <mergeCell ref="H44:I45"/>
    <mergeCell ref="J44:J45"/>
    <mergeCell ref="J46:J47"/>
    <mergeCell ref="A46:G47"/>
    <mergeCell ref="H46:I47"/>
    <mergeCell ref="A49:G50"/>
    <mergeCell ref="J57:J58"/>
    <mergeCell ref="J51:J52"/>
    <mergeCell ref="A53:G54"/>
    <mergeCell ref="J65:J66"/>
    <mergeCell ref="J67:J68"/>
  </mergeCells>
  <phoneticPr fontId="4" type="noConversion"/>
  <pageMargins left="0.78740157480314965" right="0.78740157480314965" top="0.98425196850393704" bottom="0.98425196850393704" header="0" footer="0"/>
  <pageSetup scale="63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 DE TRABAJO SG-SST 2021</vt:lpstr>
      <vt:lpstr>PA11_Interv</vt:lpstr>
      <vt:lpstr>PA11_Interv!Área_de_impresión</vt:lpstr>
      <vt:lpstr>'PLAN DE TRABAJO SG-SST 2021'!Área_de_impresión</vt:lpstr>
      <vt:lpstr>'PLAN DE TRABAJO SG-SST 2021'!Títulos_a_imprimir</vt:lpstr>
    </vt:vector>
  </TitlesOfParts>
  <Company>CODENSA S.A 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co52195092</dc:creator>
  <cp:lastModifiedBy>CARLOS EDUARDO CARVAJAL RUBIO</cp:lastModifiedBy>
  <cp:lastPrinted>2022-02-18T13:12:22Z</cp:lastPrinted>
  <dcterms:created xsi:type="dcterms:W3CDTF">2008-04-23T20:29:20Z</dcterms:created>
  <dcterms:modified xsi:type="dcterms:W3CDTF">2022-02-18T14:27:48Z</dcterms:modified>
</cp:coreProperties>
</file>